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Luca\Google Drive\TAGTEACH PRECISION TEACHING COURSE\"/>
    </mc:Choice>
  </mc:AlternateContent>
  <xr:revisionPtr revIDLastSave="0" documentId="13_ncr:1_{4DAB447A-0F9E-40D6-84C9-D375A86F698B}" xr6:coauthVersionLast="47" xr6:coauthVersionMax="47" xr10:uidLastSave="{00000000-0000-0000-0000-000000000000}"/>
  <bookViews>
    <workbookView xWindow="-110" yWindow="-110" windowWidth="38620" windowHeight="21820" tabRatio="773" xr2:uid="{00000000-000D-0000-FFFF-FFFF00000000}"/>
  </bookViews>
  <sheets>
    <sheet name="GENERAL" sheetId="6" r:id="rId1"/>
    <sheet name="DATA_ENTRY" sheetId="1" r:id="rId2"/>
    <sheet name="SCC - DAILY" sheetId="9" r:id="rId3"/>
  </sheets>
  <definedNames>
    <definedName name="CelGioOpp">#REF!</definedName>
    <definedName name="CelGioPin">#REF!</definedName>
    <definedName name="Dati">DATA_ENTRY!$F$6:$L$146</definedName>
    <definedName name="GIOcelOpp">#REF!</definedName>
    <definedName name="GIOcelpin">#REF!</definedName>
    <definedName name="Intervallo_giorni">#REF!</definedName>
    <definedName name="Intervallo_logaritmi">#REF!</definedName>
    <definedName name="Quar1Opp">#REF!</definedName>
    <definedName name="quar1Pin">#REF!</definedName>
    <definedName name="ValQuar1Opp">#REF!</definedName>
    <definedName name="ValQuar1P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B24" i="6"/>
  <c r="B25" i="6"/>
  <c r="B26" i="6"/>
  <c r="B27" i="6"/>
  <c r="B28" i="6"/>
  <c r="B29" i="6"/>
  <c r="B30" i="6"/>
  <c r="B31" i="6"/>
  <c r="H77" i="1" l="1"/>
  <c r="I77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6" i="1"/>
  <c r="E6" i="1" l="1"/>
  <c r="M6" i="1" s="1"/>
  <c r="C6" i="1" s="1"/>
  <c r="B6" i="1" s="1"/>
  <c r="E7" i="1" l="1"/>
  <c r="M7" i="1" s="1"/>
  <c r="C7" i="1" s="1"/>
  <c r="O6" i="1"/>
  <c r="F25" i="6"/>
  <c r="E8" i="1" l="1"/>
  <c r="M8" i="1" s="1"/>
  <c r="C8" i="1" s="1"/>
  <c r="O7" i="1"/>
  <c r="H146" i="1"/>
  <c r="I146" i="1"/>
  <c r="H141" i="1"/>
  <c r="I141" i="1"/>
  <c r="H142" i="1"/>
  <c r="I142" i="1"/>
  <c r="H143" i="1"/>
  <c r="I143" i="1"/>
  <c r="H144" i="1"/>
  <c r="I144" i="1"/>
  <c r="H145" i="1"/>
  <c r="I145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E9" i="1" l="1"/>
  <c r="M9" i="1" s="1"/>
  <c r="C9" i="1" s="1"/>
  <c r="O8" i="1"/>
  <c r="D15" i="6"/>
  <c r="E10" i="1" l="1"/>
  <c r="M10" i="1" s="1"/>
  <c r="C10" i="1" s="1"/>
  <c r="O9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F8" i="6"/>
  <c r="E11" i="1" l="1"/>
  <c r="M11" i="1" s="1"/>
  <c r="C11" i="1" s="1"/>
  <c r="O10" i="1"/>
  <c r="E12" i="1" l="1"/>
  <c r="M12" i="1" s="1"/>
  <c r="C12" i="1" s="1"/>
  <c r="O11" i="1"/>
  <c r="E13" i="1" l="1"/>
  <c r="M13" i="1" s="1"/>
  <c r="C13" i="1" s="1"/>
  <c r="O12" i="1"/>
  <c r="E14" i="1" l="1"/>
  <c r="M14" i="1" s="1"/>
  <c r="C14" i="1" s="1"/>
  <c r="O13" i="1"/>
  <c r="E15" i="1" l="1"/>
  <c r="M15" i="1" s="1"/>
  <c r="C15" i="1" s="1"/>
  <c r="O14" i="1"/>
  <c r="E16" i="1" l="1"/>
  <c r="M16" i="1" s="1"/>
  <c r="C16" i="1" s="1"/>
  <c r="O15" i="1"/>
  <c r="E17" i="1" l="1"/>
  <c r="M17" i="1" s="1"/>
  <c r="C17" i="1" s="1"/>
  <c r="O16" i="1"/>
  <c r="E18" i="1" l="1"/>
  <c r="M18" i="1" s="1"/>
  <c r="C18" i="1" s="1"/>
  <c r="O17" i="1"/>
  <c r="E19" i="1" l="1"/>
  <c r="M19" i="1" s="1"/>
  <c r="C19" i="1" s="1"/>
  <c r="O18" i="1"/>
  <c r="E20" i="1" l="1"/>
  <c r="M20" i="1" s="1"/>
  <c r="C20" i="1" s="1"/>
  <c r="O19" i="1"/>
  <c r="E21" i="1" l="1"/>
  <c r="M21" i="1" s="1"/>
  <c r="C21" i="1" s="1"/>
  <c r="O20" i="1"/>
  <c r="E22" i="1" l="1"/>
  <c r="M22" i="1" s="1"/>
  <c r="C22" i="1" s="1"/>
  <c r="O21" i="1"/>
  <c r="E23" i="1" l="1"/>
  <c r="M23" i="1" s="1"/>
  <c r="C23" i="1" s="1"/>
  <c r="O22" i="1"/>
  <c r="E24" i="1" l="1"/>
  <c r="M24" i="1" s="1"/>
  <c r="C24" i="1" s="1"/>
  <c r="O23" i="1"/>
  <c r="E25" i="1" l="1"/>
  <c r="M25" i="1" s="1"/>
  <c r="C25" i="1" s="1"/>
  <c r="O24" i="1"/>
  <c r="E26" i="1" l="1"/>
  <c r="M26" i="1" s="1"/>
  <c r="C26" i="1" s="1"/>
  <c r="O25" i="1"/>
  <c r="E27" i="1" l="1"/>
  <c r="M27" i="1" s="1"/>
  <c r="C27" i="1" s="1"/>
  <c r="O26" i="1"/>
  <c r="E28" i="1" l="1"/>
  <c r="M28" i="1" s="1"/>
  <c r="C28" i="1" s="1"/>
  <c r="O27" i="1"/>
  <c r="E29" i="1" l="1"/>
  <c r="M29" i="1" s="1"/>
  <c r="C29" i="1" s="1"/>
  <c r="O28" i="1"/>
  <c r="E30" i="1" l="1"/>
  <c r="M30" i="1" s="1"/>
  <c r="C30" i="1" s="1"/>
  <c r="O29" i="1"/>
  <c r="E31" i="1" l="1"/>
  <c r="M31" i="1" s="1"/>
  <c r="C31" i="1" s="1"/>
  <c r="O30" i="1"/>
  <c r="E32" i="1" l="1"/>
  <c r="M32" i="1" s="1"/>
  <c r="C32" i="1" s="1"/>
  <c r="O31" i="1"/>
  <c r="E33" i="1" l="1"/>
  <c r="M33" i="1" s="1"/>
  <c r="C33" i="1" s="1"/>
  <c r="O32" i="1"/>
  <c r="E34" i="1" l="1"/>
  <c r="M34" i="1" s="1"/>
  <c r="C34" i="1" s="1"/>
  <c r="O33" i="1"/>
  <c r="E35" i="1" l="1"/>
  <c r="M35" i="1" s="1"/>
  <c r="C35" i="1" s="1"/>
  <c r="O34" i="1"/>
  <c r="E36" i="1" l="1"/>
  <c r="M36" i="1" s="1"/>
  <c r="C36" i="1" s="1"/>
  <c r="O35" i="1"/>
  <c r="E37" i="1" l="1"/>
  <c r="M37" i="1" s="1"/>
  <c r="C37" i="1" s="1"/>
  <c r="O36" i="1"/>
  <c r="E38" i="1" l="1"/>
  <c r="M38" i="1" s="1"/>
  <c r="C38" i="1" s="1"/>
  <c r="O37" i="1"/>
  <c r="E39" i="1" l="1"/>
  <c r="M39" i="1" s="1"/>
  <c r="C39" i="1" s="1"/>
  <c r="O38" i="1"/>
  <c r="E40" i="1" l="1"/>
  <c r="M40" i="1" s="1"/>
  <c r="C40" i="1" s="1"/>
  <c r="O39" i="1"/>
  <c r="E41" i="1" l="1"/>
  <c r="M41" i="1" s="1"/>
  <c r="C41" i="1" s="1"/>
  <c r="O40" i="1"/>
  <c r="E42" i="1" l="1"/>
  <c r="M42" i="1" s="1"/>
  <c r="C42" i="1" s="1"/>
  <c r="O41" i="1"/>
  <c r="E43" i="1" l="1"/>
  <c r="M43" i="1" s="1"/>
  <c r="C43" i="1" s="1"/>
  <c r="O42" i="1"/>
  <c r="E44" i="1" l="1"/>
  <c r="M44" i="1" s="1"/>
  <c r="C44" i="1" s="1"/>
  <c r="O43" i="1"/>
  <c r="E45" i="1" l="1"/>
  <c r="M45" i="1" s="1"/>
  <c r="C45" i="1" s="1"/>
  <c r="O44" i="1"/>
  <c r="E46" i="1" l="1"/>
  <c r="M46" i="1" s="1"/>
  <c r="C46" i="1" s="1"/>
  <c r="O45" i="1"/>
  <c r="E47" i="1" l="1"/>
  <c r="M47" i="1" s="1"/>
  <c r="C47" i="1" s="1"/>
  <c r="O46" i="1"/>
  <c r="E48" i="1" l="1"/>
  <c r="M48" i="1" s="1"/>
  <c r="C48" i="1" s="1"/>
  <c r="O47" i="1"/>
  <c r="E49" i="1" l="1"/>
  <c r="M49" i="1" s="1"/>
  <c r="C49" i="1" s="1"/>
  <c r="O48" i="1"/>
  <c r="E50" i="1" l="1"/>
  <c r="M50" i="1" s="1"/>
  <c r="C50" i="1" s="1"/>
  <c r="O49" i="1"/>
  <c r="E51" i="1" l="1"/>
  <c r="M51" i="1" s="1"/>
  <c r="C51" i="1" s="1"/>
  <c r="O50" i="1"/>
  <c r="E52" i="1" l="1"/>
  <c r="M52" i="1" s="1"/>
  <c r="C52" i="1" s="1"/>
  <c r="O51" i="1"/>
  <c r="E53" i="1" l="1"/>
  <c r="M53" i="1" s="1"/>
  <c r="C53" i="1" s="1"/>
  <c r="O52" i="1"/>
  <c r="E54" i="1" l="1"/>
  <c r="M54" i="1" s="1"/>
  <c r="C54" i="1" s="1"/>
  <c r="O53" i="1"/>
  <c r="E55" i="1" l="1"/>
  <c r="M55" i="1" s="1"/>
  <c r="C55" i="1" s="1"/>
  <c r="O54" i="1"/>
  <c r="E56" i="1" l="1"/>
  <c r="M56" i="1" s="1"/>
  <c r="C56" i="1" s="1"/>
  <c r="O55" i="1"/>
  <c r="E57" i="1" l="1"/>
  <c r="M57" i="1" s="1"/>
  <c r="C57" i="1" s="1"/>
  <c r="O56" i="1"/>
  <c r="E58" i="1" l="1"/>
  <c r="M58" i="1" s="1"/>
  <c r="C58" i="1" s="1"/>
  <c r="O57" i="1"/>
  <c r="E59" i="1" l="1"/>
  <c r="M59" i="1" s="1"/>
  <c r="C59" i="1" s="1"/>
  <c r="O58" i="1"/>
  <c r="E60" i="1" l="1"/>
  <c r="M60" i="1" s="1"/>
  <c r="C60" i="1" s="1"/>
  <c r="O59" i="1"/>
  <c r="E61" i="1" l="1"/>
  <c r="M61" i="1" s="1"/>
  <c r="C61" i="1" s="1"/>
  <c r="O60" i="1"/>
  <c r="E62" i="1" l="1"/>
  <c r="M62" i="1" s="1"/>
  <c r="C62" i="1" s="1"/>
  <c r="O61" i="1"/>
  <c r="E63" i="1" l="1"/>
  <c r="M63" i="1" s="1"/>
  <c r="C63" i="1" s="1"/>
  <c r="O62" i="1"/>
  <c r="E64" i="1" l="1"/>
  <c r="M64" i="1" s="1"/>
  <c r="C64" i="1" s="1"/>
  <c r="O63" i="1"/>
  <c r="E65" i="1" l="1"/>
  <c r="M65" i="1" s="1"/>
  <c r="C65" i="1" s="1"/>
  <c r="O64" i="1"/>
  <c r="E66" i="1" l="1"/>
  <c r="M66" i="1" s="1"/>
  <c r="C66" i="1" s="1"/>
  <c r="O65" i="1"/>
  <c r="E67" i="1" l="1"/>
  <c r="M67" i="1" s="1"/>
  <c r="C67" i="1" s="1"/>
  <c r="O66" i="1"/>
  <c r="E68" i="1" l="1"/>
  <c r="M68" i="1" s="1"/>
  <c r="C68" i="1" s="1"/>
  <c r="O67" i="1"/>
  <c r="E69" i="1" l="1"/>
  <c r="M69" i="1" s="1"/>
  <c r="C69" i="1" s="1"/>
  <c r="O68" i="1"/>
  <c r="E70" i="1" l="1"/>
  <c r="M70" i="1" s="1"/>
  <c r="C70" i="1" s="1"/>
  <c r="O69" i="1"/>
  <c r="E71" i="1" l="1"/>
  <c r="M71" i="1" s="1"/>
  <c r="C71" i="1" s="1"/>
  <c r="O70" i="1"/>
  <c r="E72" i="1" l="1"/>
  <c r="M72" i="1" s="1"/>
  <c r="C72" i="1" s="1"/>
  <c r="O71" i="1"/>
  <c r="E73" i="1" l="1"/>
  <c r="M73" i="1" s="1"/>
  <c r="C73" i="1" s="1"/>
  <c r="O72" i="1"/>
  <c r="E74" i="1" l="1"/>
  <c r="M74" i="1" s="1"/>
  <c r="C74" i="1" s="1"/>
  <c r="O73" i="1"/>
  <c r="E75" i="1" l="1"/>
  <c r="M75" i="1" s="1"/>
  <c r="C75" i="1" s="1"/>
  <c r="O74" i="1"/>
  <c r="E76" i="1" l="1"/>
  <c r="M76" i="1" s="1"/>
  <c r="C76" i="1" s="1"/>
  <c r="O75" i="1"/>
  <c r="E77" i="1" l="1"/>
  <c r="M77" i="1" s="1"/>
  <c r="C77" i="1" s="1"/>
  <c r="O76" i="1"/>
  <c r="E78" i="1" l="1"/>
  <c r="M78" i="1" s="1"/>
  <c r="C78" i="1" s="1"/>
  <c r="O77" i="1"/>
  <c r="E79" i="1" l="1"/>
  <c r="M79" i="1" s="1"/>
  <c r="C79" i="1" s="1"/>
  <c r="O78" i="1"/>
  <c r="E80" i="1" l="1"/>
  <c r="M80" i="1" s="1"/>
  <c r="C80" i="1" s="1"/>
  <c r="O79" i="1"/>
  <c r="E81" i="1" l="1"/>
  <c r="M81" i="1" s="1"/>
  <c r="C81" i="1" s="1"/>
  <c r="O80" i="1"/>
  <c r="E82" i="1" l="1"/>
  <c r="M82" i="1" s="1"/>
  <c r="C82" i="1" s="1"/>
  <c r="O81" i="1"/>
  <c r="E83" i="1" l="1"/>
  <c r="M83" i="1" s="1"/>
  <c r="C83" i="1" s="1"/>
  <c r="O82" i="1"/>
  <c r="E84" i="1" l="1"/>
  <c r="M84" i="1" s="1"/>
  <c r="C84" i="1" s="1"/>
  <c r="O83" i="1"/>
  <c r="E85" i="1" l="1"/>
  <c r="M85" i="1" s="1"/>
  <c r="C85" i="1" s="1"/>
  <c r="O84" i="1"/>
  <c r="E86" i="1" l="1"/>
  <c r="M86" i="1" s="1"/>
  <c r="C86" i="1" s="1"/>
  <c r="O85" i="1"/>
  <c r="E87" i="1" l="1"/>
  <c r="M87" i="1" s="1"/>
  <c r="C87" i="1" s="1"/>
  <c r="O86" i="1"/>
  <c r="E88" i="1" l="1"/>
  <c r="M88" i="1" s="1"/>
  <c r="C88" i="1" s="1"/>
  <c r="O87" i="1"/>
  <c r="E89" i="1" l="1"/>
  <c r="M89" i="1" s="1"/>
  <c r="C89" i="1" s="1"/>
  <c r="O88" i="1"/>
  <c r="E90" i="1" l="1"/>
  <c r="M90" i="1" s="1"/>
  <c r="C90" i="1" s="1"/>
  <c r="O89" i="1"/>
  <c r="E91" i="1" l="1"/>
  <c r="M91" i="1" s="1"/>
  <c r="C91" i="1" s="1"/>
  <c r="O90" i="1"/>
  <c r="E92" i="1" l="1"/>
  <c r="M92" i="1" s="1"/>
  <c r="C92" i="1" s="1"/>
  <c r="O91" i="1"/>
  <c r="E93" i="1" l="1"/>
  <c r="M93" i="1" s="1"/>
  <c r="C93" i="1" s="1"/>
  <c r="O92" i="1"/>
  <c r="E94" i="1" l="1"/>
  <c r="M94" i="1" s="1"/>
  <c r="C94" i="1" s="1"/>
  <c r="O93" i="1"/>
  <c r="E95" i="1" l="1"/>
  <c r="M95" i="1" s="1"/>
  <c r="C95" i="1" s="1"/>
  <c r="O94" i="1"/>
  <c r="E96" i="1" l="1"/>
  <c r="M96" i="1" s="1"/>
  <c r="C96" i="1" s="1"/>
  <c r="O95" i="1"/>
  <c r="E97" i="1" l="1"/>
  <c r="M97" i="1" s="1"/>
  <c r="C97" i="1" s="1"/>
  <c r="O96" i="1"/>
  <c r="E98" i="1" l="1"/>
  <c r="M98" i="1" s="1"/>
  <c r="C98" i="1" s="1"/>
  <c r="O97" i="1"/>
  <c r="E99" i="1" l="1"/>
  <c r="M99" i="1" s="1"/>
  <c r="C99" i="1" s="1"/>
  <c r="O98" i="1"/>
  <c r="E100" i="1" l="1"/>
  <c r="M100" i="1" s="1"/>
  <c r="C100" i="1" s="1"/>
  <c r="O99" i="1"/>
  <c r="E101" i="1" l="1"/>
  <c r="M101" i="1" s="1"/>
  <c r="C101" i="1" s="1"/>
  <c r="O100" i="1"/>
  <c r="E102" i="1" l="1"/>
  <c r="M102" i="1" s="1"/>
  <c r="C102" i="1" s="1"/>
  <c r="O101" i="1"/>
  <c r="E103" i="1" l="1"/>
  <c r="M103" i="1" s="1"/>
  <c r="C103" i="1" s="1"/>
  <c r="O102" i="1"/>
  <c r="E104" i="1" l="1"/>
  <c r="M104" i="1" s="1"/>
  <c r="C104" i="1" s="1"/>
  <c r="O103" i="1"/>
  <c r="E105" i="1" l="1"/>
  <c r="M105" i="1" s="1"/>
  <c r="C105" i="1" s="1"/>
  <c r="O104" i="1"/>
  <c r="E106" i="1" l="1"/>
  <c r="M106" i="1" s="1"/>
  <c r="C106" i="1" s="1"/>
  <c r="O105" i="1"/>
  <c r="E107" i="1" l="1"/>
  <c r="M107" i="1" s="1"/>
  <c r="C107" i="1" s="1"/>
  <c r="O106" i="1"/>
  <c r="E108" i="1" l="1"/>
  <c r="M108" i="1" s="1"/>
  <c r="C108" i="1" s="1"/>
  <c r="O107" i="1"/>
  <c r="E109" i="1" l="1"/>
  <c r="M109" i="1" s="1"/>
  <c r="C109" i="1" s="1"/>
  <c r="O108" i="1"/>
  <c r="E110" i="1" l="1"/>
  <c r="M110" i="1" s="1"/>
  <c r="C110" i="1" s="1"/>
  <c r="O109" i="1"/>
  <c r="E111" i="1" l="1"/>
  <c r="M111" i="1" s="1"/>
  <c r="C111" i="1" s="1"/>
  <c r="O110" i="1"/>
  <c r="E112" i="1" l="1"/>
  <c r="M112" i="1" s="1"/>
  <c r="C112" i="1" s="1"/>
  <c r="O111" i="1"/>
  <c r="E113" i="1" l="1"/>
  <c r="M113" i="1" s="1"/>
  <c r="C113" i="1" s="1"/>
  <c r="O112" i="1"/>
  <c r="E114" i="1" l="1"/>
  <c r="M114" i="1" s="1"/>
  <c r="C114" i="1" s="1"/>
  <c r="O113" i="1"/>
  <c r="E115" i="1" l="1"/>
  <c r="M115" i="1" s="1"/>
  <c r="C115" i="1" s="1"/>
  <c r="O114" i="1"/>
  <c r="E116" i="1" l="1"/>
  <c r="M116" i="1" s="1"/>
  <c r="C116" i="1" s="1"/>
  <c r="O115" i="1"/>
  <c r="E117" i="1" l="1"/>
  <c r="M117" i="1" s="1"/>
  <c r="C117" i="1" s="1"/>
  <c r="O116" i="1"/>
  <c r="E118" i="1" l="1"/>
  <c r="M118" i="1" s="1"/>
  <c r="C118" i="1" s="1"/>
  <c r="O117" i="1"/>
  <c r="E119" i="1" l="1"/>
  <c r="M119" i="1" s="1"/>
  <c r="C119" i="1" s="1"/>
  <c r="O118" i="1"/>
  <c r="E120" i="1" l="1"/>
  <c r="M120" i="1" s="1"/>
  <c r="C120" i="1" s="1"/>
  <c r="O119" i="1"/>
  <c r="E121" i="1" l="1"/>
  <c r="M121" i="1" s="1"/>
  <c r="C121" i="1" s="1"/>
  <c r="O120" i="1"/>
  <c r="E122" i="1" l="1"/>
  <c r="M122" i="1" s="1"/>
  <c r="C122" i="1" s="1"/>
  <c r="O121" i="1"/>
  <c r="E123" i="1" l="1"/>
  <c r="M123" i="1" s="1"/>
  <c r="C123" i="1" s="1"/>
  <c r="O122" i="1"/>
  <c r="E124" i="1" l="1"/>
  <c r="M124" i="1" s="1"/>
  <c r="C124" i="1" s="1"/>
  <c r="O123" i="1"/>
  <c r="E125" i="1" l="1"/>
  <c r="M125" i="1" s="1"/>
  <c r="C125" i="1" s="1"/>
  <c r="O124" i="1"/>
  <c r="E126" i="1" l="1"/>
  <c r="M126" i="1" s="1"/>
  <c r="C126" i="1" s="1"/>
  <c r="O125" i="1"/>
  <c r="E127" i="1" l="1"/>
  <c r="M127" i="1" s="1"/>
  <c r="C127" i="1" s="1"/>
  <c r="O126" i="1"/>
  <c r="E128" i="1" l="1"/>
  <c r="M128" i="1" s="1"/>
  <c r="C128" i="1" s="1"/>
  <c r="O127" i="1"/>
  <c r="E129" i="1" l="1"/>
  <c r="M129" i="1" s="1"/>
  <c r="C129" i="1" s="1"/>
  <c r="O128" i="1"/>
  <c r="E130" i="1" l="1"/>
  <c r="M130" i="1" s="1"/>
  <c r="C130" i="1" s="1"/>
  <c r="O129" i="1"/>
  <c r="E131" i="1" l="1"/>
  <c r="M131" i="1" s="1"/>
  <c r="C131" i="1" s="1"/>
  <c r="O130" i="1"/>
  <c r="E132" i="1" l="1"/>
  <c r="M132" i="1" s="1"/>
  <c r="C132" i="1" s="1"/>
  <c r="O131" i="1"/>
  <c r="E133" i="1" l="1"/>
  <c r="M133" i="1" s="1"/>
  <c r="C133" i="1" s="1"/>
  <c r="O132" i="1"/>
  <c r="E134" i="1" l="1"/>
  <c r="M134" i="1" s="1"/>
  <c r="C134" i="1" s="1"/>
  <c r="O133" i="1"/>
  <c r="E135" i="1" l="1"/>
  <c r="M135" i="1" s="1"/>
  <c r="C135" i="1" s="1"/>
  <c r="O134" i="1"/>
  <c r="E136" i="1" l="1"/>
  <c r="M136" i="1" s="1"/>
  <c r="C136" i="1" s="1"/>
  <c r="O135" i="1"/>
  <c r="E137" i="1" l="1"/>
  <c r="M137" i="1" s="1"/>
  <c r="C137" i="1" s="1"/>
  <c r="O136" i="1"/>
  <c r="E138" i="1" l="1"/>
  <c r="M138" i="1" s="1"/>
  <c r="C138" i="1" s="1"/>
  <c r="O137" i="1"/>
  <c r="E139" i="1" l="1"/>
  <c r="M139" i="1" s="1"/>
  <c r="C139" i="1" s="1"/>
  <c r="O138" i="1"/>
  <c r="E140" i="1" l="1"/>
  <c r="M140" i="1" s="1"/>
  <c r="C140" i="1" s="1"/>
  <c r="O139" i="1"/>
  <c r="E141" i="1" l="1"/>
  <c r="M141" i="1" s="1"/>
  <c r="C141" i="1" s="1"/>
  <c r="O140" i="1"/>
  <c r="E142" i="1" l="1"/>
  <c r="M142" i="1" s="1"/>
  <c r="C142" i="1" s="1"/>
  <c r="O141" i="1"/>
  <c r="E143" i="1" l="1"/>
  <c r="M143" i="1" s="1"/>
  <c r="C143" i="1" s="1"/>
  <c r="O142" i="1"/>
  <c r="E144" i="1" l="1"/>
  <c r="M144" i="1" s="1"/>
  <c r="C144" i="1" s="1"/>
  <c r="O143" i="1"/>
  <c r="E145" i="1" l="1"/>
  <c r="M145" i="1" s="1"/>
  <c r="C145" i="1" s="1"/>
  <c r="O144" i="1"/>
  <c r="E146" i="1" l="1"/>
  <c r="O145" i="1"/>
  <c r="O146" i="1" l="1"/>
  <c r="M146" i="1"/>
  <c r="C1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</author>
  </authors>
  <commentList>
    <comment ref="J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Luca:</t>
        </r>
        <r>
          <rPr>
            <sz val="9"/>
            <color indexed="81"/>
            <rFont val="Tahoma"/>
            <family val="2"/>
          </rPr>
          <t xml:space="preserve">
STARTS ABOVE THE MAX ACCEL PERFORMANCE, INCREASE 10ACH PHASE
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Luca:</t>
        </r>
        <r>
          <rPr>
            <sz val="9"/>
            <color indexed="81"/>
            <rFont val="Tahoma"/>
            <family val="2"/>
          </rPr>
          <t xml:space="preserve">
phases and labels work on 2013 and successive editions
</t>
        </r>
      </text>
    </comment>
  </commentList>
</comments>
</file>

<file path=xl/sharedStrings.xml><?xml version="1.0" encoding="utf-8"?>
<sst xmlns="http://schemas.openxmlformats.org/spreadsheetml/2006/main" count="55" uniqueCount="54">
  <si>
    <t>ACEL</t>
  </si>
  <si>
    <t>DEC</t>
  </si>
  <si>
    <t>CALCOLATI AUTOMATICAMENTE</t>
  </si>
  <si>
    <t>/</t>
  </si>
  <si>
    <t xml:space="preserve"> </t>
  </si>
  <si>
    <t>Manager</t>
  </si>
  <si>
    <t>celle nascoste</t>
  </si>
  <si>
    <t>Cam. 
Fasi</t>
  </si>
  <si>
    <t>Pinpoint</t>
  </si>
  <si>
    <t>Supervisor</t>
  </si>
  <si>
    <t>Organization</t>
  </si>
  <si>
    <t>Room</t>
  </si>
  <si>
    <t>Counter</t>
  </si>
  <si>
    <t>Timer</t>
  </si>
  <si>
    <t>Performer</t>
  </si>
  <si>
    <t>Adviser</t>
  </si>
  <si>
    <t>Charter</t>
  </si>
  <si>
    <t>Phase Definition</t>
  </si>
  <si>
    <t>Fluency Aim</t>
  </si>
  <si>
    <t>Date</t>
  </si>
  <si>
    <t>Input</t>
  </si>
  <si>
    <t>Output</t>
  </si>
  <si>
    <t>First Sunday</t>
  </si>
  <si>
    <t>COUNTED BEHAVIOR</t>
  </si>
  <si>
    <t>ENTRIES</t>
  </si>
  <si>
    <t>Input:</t>
  </si>
  <si>
    <t>Output:</t>
  </si>
  <si>
    <t>Object:</t>
  </si>
  <si>
    <t>Result:</t>
  </si>
  <si>
    <t>Learning Channels (Some examples)</t>
  </si>
  <si>
    <t>smells</t>
  </si>
  <si>
    <t>Compares</t>
  </si>
  <si>
    <t>listens</t>
  </si>
  <si>
    <t>says</t>
  </si>
  <si>
    <t>tastes</t>
  </si>
  <si>
    <t>types</t>
  </si>
  <si>
    <t>free</t>
  </si>
  <si>
    <t>draws</t>
  </si>
  <si>
    <t>thinks</t>
  </si>
  <si>
    <t>does</t>
  </si>
  <si>
    <t>hears</t>
  </si>
  <si>
    <t>marks</t>
  </si>
  <si>
    <t>touches</t>
  </si>
  <si>
    <t>sees</t>
  </si>
  <si>
    <t>points</t>
  </si>
  <si>
    <t>writes</t>
  </si>
  <si>
    <t>selects</t>
  </si>
  <si>
    <t>Num.</t>
  </si>
  <si>
    <t>Phase (1000)</t>
  </si>
  <si>
    <t>Opportunity</t>
  </si>
  <si>
    <t>Day</t>
  </si>
  <si>
    <t>Day translation</t>
  </si>
  <si>
    <t>Do not type below!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</si>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</sst>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name val="Franklin Gothic Book"/>
      <family val="2"/>
    </font>
    <font>
      <b/>
      <sz val="12"/>
      <color theme="1"/>
      <name val="Franklin Gothic Book"/>
      <family val="2"/>
    </font>
    <font>
      <b/>
      <sz val="12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00000"/>
      <name val="Franklin Gothic Book"/>
      <family val="2"/>
    </font>
    <font>
      <sz val="12"/>
      <color theme="3" tint="-0.249977111117893"/>
      <name val="Franklin Gothic Book"/>
      <family val="2"/>
    </font>
    <font>
      <b/>
      <sz val="12"/>
      <color theme="3" tint="-0.249977111117893"/>
      <name val="Franklin Gothic Book"/>
      <family val="2"/>
    </font>
    <font>
      <u/>
      <sz val="12"/>
      <color theme="3" tint="-0.249977111117893"/>
      <name val="Franklin Gothic Book"/>
      <family val="2"/>
    </font>
    <font>
      <sz val="14"/>
      <color theme="1"/>
      <name val="Franklin Gothic Book"/>
      <family val="2"/>
    </font>
    <font>
      <sz val="11"/>
      <color theme="1"/>
      <name val="Franklin Gothic Book"/>
      <family val="2"/>
    </font>
    <font>
      <sz val="12"/>
      <color theme="3" tint="-0.249977111117893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9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2" fontId="8" fillId="5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14" fontId="8" fillId="5" borderId="6" xfId="0" applyNumberFormat="1" applyFont="1" applyFill="1" applyBorder="1" applyAlignment="1">
      <alignment horizontal="center"/>
    </xf>
    <xf numFmtId="14" fontId="8" fillId="5" borderId="8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14" fontId="8" fillId="5" borderId="11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horizontal="center"/>
    </xf>
    <xf numFmtId="0" fontId="14" fillId="7" borderId="11" xfId="0" applyFont="1" applyFill="1" applyBorder="1" applyAlignment="1">
      <alignment horizontal="right"/>
    </xf>
    <xf numFmtId="0" fontId="14" fillId="7" borderId="6" xfId="0" applyFont="1" applyFill="1" applyBorder="1" applyAlignment="1">
      <alignment horizontal="right"/>
    </xf>
    <xf numFmtId="14" fontId="13" fillId="7" borderId="13" xfId="0" applyNumberFormat="1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6" fillId="2" borderId="0" xfId="0" applyFont="1" applyFill="1"/>
    <xf numFmtId="0" fontId="16" fillId="0" borderId="1" xfId="0" applyFont="1" applyBorder="1"/>
    <xf numFmtId="0" fontId="17" fillId="4" borderId="1" xfId="0" applyFont="1" applyFill="1" applyBorder="1"/>
    <xf numFmtId="0" fontId="18" fillId="6" borderId="1" xfId="0" applyFont="1" applyFill="1" applyBorder="1"/>
    <xf numFmtId="1" fontId="16" fillId="0" borderId="1" xfId="0" applyNumberFormat="1" applyFont="1" applyBorder="1"/>
    <xf numFmtId="0" fontId="14" fillId="7" borderId="16" xfId="0" applyFont="1" applyFill="1" applyBorder="1" applyAlignment="1">
      <alignment horizontal="right"/>
    </xf>
    <xf numFmtId="0" fontId="8" fillId="5" borderId="17" xfId="0" applyFont="1" applyFill="1" applyBorder="1" applyAlignment="1">
      <alignment horizontal="center"/>
    </xf>
    <xf numFmtId="14" fontId="8" fillId="5" borderId="18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4" fontId="16" fillId="0" borderId="1" xfId="0" applyNumberFormat="1" applyFont="1" applyBorder="1"/>
    <xf numFmtId="14" fontId="16" fillId="7" borderId="1" xfId="0" applyNumberFormat="1" applyFont="1" applyFill="1" applyBorder="1"/>
    <xf numFmtId="0" fontId="17" fillId="7" borderId="1" xfId="0" applyFont="1" applyFill="1" applyBorder="1"/>
    <xf numFmtId="0" fontId="18" fillId="7" borderId="1" xfId="0" applyFont="1" applyFill="1" applyBorder="1"/>
    <xf numFmtId="0" fontId="16" fillId="7" borderId="1" xfId="0" applyFont="1" applyFill="1" applyBorder="1"/>
    <xf numFmtId="1" fontId="16" fillId="7" borderId="1" xfId="0" applyNumberFormat="1" applyFont="1" applyFill="1" applyBorder="1"/>
    <xf numFmtId="0" fontId="18" fillId="6" borderId="1" xfId="0" applyFont="1" applyFill="1" applyBorder="1" applyAlignment="1">
      <alignment horizontal="right" vertical="center"/>
    </xf>
    <xf numFmtId="0" fontId="16" fillId="7" borderId="22" xfId="0" applyFont="1" applyFill="1" applyBorder="1"/>
    <xf numFmtId="0" fontId="16" fillId="0" borderId="22" xfId="0" applyFont="1" applyBorder="1"/>
    <xf numFmtId="0" fontId="16" fillId="8" borderId="22" xfId="0" applyFont="1" applyFill="1" applyBorder="1"/>
    <xf numFmtId="0" fontId="16" fillId="7" borderId="24" xfId="0" applyFont="1" applyFill="1" applyBorder="1"/>
    <xf numFmtId="14" fontId="16" fillId="0" borderId="25" xfId="0" applyNumberFormat="1" applyFont="1" applyBorder="1"/>
    <xf numFmtId="0" fontId="17" fillId="7" borderId="25" xfId="0" applyFont="1" applyFill="1" applyBorder="1"/>
    <xf numFmtId="0" fontId="18" fillId="7" borderId="25" xfId="0" applyFont="1" applyFill="1" applyBorder="1"/>
    <xf numFmtId="0" fontId="16" fillId="7" borderId="25" xfId="0" applyFont="1" applyFill="1" applyBorder="1"/>
    <xf numFmtId="1" fontId="16" fillId="7" borderId="25" xfId="0" applyNumberFormat="1" applyFont="1" applyFill="1" applyBorder="1"/>
    <xf numFmtId="0" fontId="16" fillId="0" borderId="23" xfId="0" applyFont="1" applyBorder="1"/>
    <xf numFmtId="0" fontId="16" fillId="0" borderId="26" xfId="0" applyFont="1" applyBorder="1"/>
    <xf numFmtId="0" fontId="3" fillId="10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1" fontId="4" fillId="10" borderId="5" xfId="0" applyNumberFormat="1" applyFont="1" applyFill="1" applyBorder="1" applyAlignment="1" applyProtection="1">
      <alignment horizontal="center"/>
      <protection hidden="1"/>
    </xf>
    <xf numFmtId="0" fontId="1" fillId="10" borderId="28" xfId="0" applyFont="1" applyFill="1" applyBorder="1"/>
    <xf numFmtId="0" fontId="1" fillId="10" borderId="6" xfId="0" applyFont="1" applyFill="1" applyBorder="1"/>
    <xf numFmtId="1" fontId="2" fillId="10" borderId="7" xfId="0" applyNumberFormat="1" applyFont="1" applyFill="1" applyBorder="1" applyProtection="1">
      <protection hidden="1"/>
    </xf>
    <xf numFmtId="1" fontId="1" fillId="10" borderId="7" xfId="0" applyNumberFormat="1" applyFont="1" applyFill="1" applyBorder="1" applyProtection="1">
      <protection hidden="1"/>
    </xf>
    <xf numFmtId="0" fontId="1" fillId="10" borderId="29" xfId="0" applyFont="1" applyFill="1" applyBorder="1"/>
    <xf numFmtId="0" fontId="1" fillId="10" borderId="8" xfId="0" applyFont="1" applyFill="1" applyBorder="1"/>
    <xf numFmtId="1" fontId="2" fillId="10" borderId="10" xfId="0" applyNumberFormat="1" applyFont="1" applyFill="1" applyBorder="1" applyProtection="1">
      <protection hidden="1"/>
    </xf>
    <xf numFmtId="0" fontId="19" fillId="8" borderId="19" xfId="0" applyFont="1" applyFill="1" applyBorder="1" applyAlignment="1">
      <alignment horizontal="center" vertical="center" textRotation="90"/>
    </xf>
    <xf numFmtId="0" fontId="21" fillId="0" borderId="0" xfId="0" applyFont="1"/>
    <xf numFmtId="0" fontId="16" fillId="8" borderId="1" xfId="0" applyFont="1" applyFill="1" applyBorder="1"/>
    <xf numFmtId="0" fontId="19" fillId="8" borderId="20" xfId="0" applyFont="1" applyFill="1" applyBorder="1" applyAlignment="1">
      <alignment horizontal="center" vertical="center" textRotation="90"/>
    </xf>
    <xf numFmtId="14" fontId="19" fillId="8" borderId="20" xfId="0" applyNumberFormat="1" applyFont="1" applyFill="1" applyBorder="1" applyAlignment="1">
      <alignment horizontal="center" vertical="center" textRotation="90" wrapText="1"/>
    </xf>
    <xf numFmtId="0" fontId="19" fillId="8" borderId="20" xfId="0" applyFont="1" applyFill="1" applyBorder="1" applyAlignment="1">
      <alignment horizontal="center" vertical="center" textRotation="90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textRotation="90" wrapText="1"/>
    </xf>
    <xf numFmtId="0" fontId="8" fillId="5" borderId="0" xfId="0" applyFont="1" applyFill="1" applyAlignment="1">
      <alignment horizontal="center" vertical="top"/>
    </xf>
    <xf numFmtId="164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16" fillId="5" borderId="0" xfId="0" applyFont="1" applyFill="1"/>
    <xf numFmtId="0" fontId="20" fillId="5" borderId="0" xfId="0" applyFont="1" applyFill="1" applyAlignment="1">
      <alignment horizontal="center" vertical="center" textRotation="90" wrapText="1"/>
    </xf>
    <xf numFmtId="0" fontId="20" fillId="5" borderId="0" xfId="0" applyFont="1" applyFill="1" applyAlignment="1">
      <alignment horizontal="center" vertical="center" textRotation="90"/>
    </xf>
    <xf numFmtId="0" fontId="22" fillId="5" borderId="0" xfId="0" applyFont="1" applyFill="1"/>
    <xf numFmtId="0" fontId="21" fillId="5" borderId="0" xfId="0" applyFont="1" applyFill="1"/>
    <xf numFmtId="14" fontId="16" fillId="5" borderId="0" xfId="0" applyNumberFormat="1" applyFont="1" applyFill="1"/>
    <xf numFmtId="0" fontId="17" fillId="5" borderId="0" xfId="0" applyFont="1" applyFill="1"/>
    <xf numFmtId="0" fontId="18" fillId="5" borderId="0" xfId="0" applyFont="1" applyFill="1"/>
    <xf numFmtId="0" fontId="8" fillId="11" borderId="6" xfId="0" applyFont="1" applyFill="1" applyBorder="1" applyAlignment="1">
      <alignment horizontal="left" vertical="top"/>
    </xf>
    <xf numFmtId="0" fontId="8" fillId="11" borderId="0" xfId="0" applyFont="1" applyFill="1" applyAlignment="1">
      <alignment horizontal="left" vertical="top"/>
    </xf>
    <xf numFmtId="0" fontId="8" fillId="11" borderId="7" xfId="0" applyFont="1" applyFill="1" applyBorder="1" applyAlignment="1">
      <alignment horizontal="left" vertical="top"/>
    </xf>
    <xf numFmtId="0" fontId="8" fillId="11" borderId="8" xfId="0" applyFont="1" applyFill="1" applyBorder="1" applyAlignment="1">
      <alignment horizontal="left" vertical="top"/>
    </xf>
    <xf numFmtId="0" fontId="8" fillId="11" borderId="9" xfId="0" applyFont="1" applyFill="1" applyBorder="1" applyAlignment="1">
      <alignment horizontal="left" vertical="top"/>
    </xf>
    <xf numFmtId="0" fontId="8" fillId="11" borderId="10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top"/>
    </xf>
    <xf numFmtId="0" fontId="8" fillId="8" borderId="0" xfId="0" applyFont="1" applyFill="1" applyAlignment="1">
      <alignment horizontal="center" vertical="top"/>
    </xf>
    <xf numFmtId="0" fontId="8" fillId="8" borderId="7" xfId="0" applyFont="1" applyFill="1" applyBorder="1" applyAlignment="1">
      <alignment horizontal="center" vertical="top"/>
    </xf>
    <xf numFmtId="0" fontId="11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textRotation="90" wrapText="1"/>
    </xf>
    <xf numFmtId="0" fontId="20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CC00"/>
      <color rgb="FF33CCCC"/>
      <color rgb="FF0000FF"/>
      <color rgb="FF006600"/>
      <color rgb="FF99FFCC"/>
      <color rgb="FFFF9999"/>
      <color rgb="FF800000"/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33CCCC"/>
                </a:solidFill>
                <a:latin typeface="Franklin Gothic Medium" panose="020B0603020102020204" pitchFamily="34" charset="0"/>
              </a:defRPr>
            </a:pPr>
            <a:r>
              <a:rPr lang="it-IT" sz="1600">
                <a:solidFill>
                  <a:srgbClr val="33CCCC"/>
                </a:solidFill>
                <a:latin typeface="Franklin Gothic Medium" panose="020B0603020102020204" pitchFamily="34" charset="0"/>
              </a:rPr>
              <a:t>DAILY CHART</a:t>
            </a:r>
          </a:p>
        </c:rich>
      </c:tx>
      <c:layout>
        <c:manualLayout>
          <c:xMode val="edge"/>
          <c:yMode val="edge"/>
          <c:x val="0.37016982045714203"/>
          <c:y val="1.1930224022364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79966723277"/>
          <c:y val="0.11383997185715218"/>
          <c:w val="0.77795537919695723"/>
          <c:h val="0.74905058649253764"/>
        </c:manualLayout>
      </c:layout>
      <c:scatterChart>
        <c:scatterStyle val="lineMarker"/>
        <c:varyColors val="0"/>
        <c:ser>
          <c:idx val="29"/>
          <c:order val="0"/>
          <c:tx>
            <c:v>Pinpoint</c:v>
          </c:tx>
          <c:spPr>
            <a:ln w="63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DATA_ENTRY!$D$6:$D$146</c:f>
              <c:numCache>
                <c:formatCode>General</c:formatCode>
                <c:ptCount val="1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</c:numCache>
            </c:numRef>
          </c:xVal>
          <c:yVal>
            <c:numRef>
              <c:f>DATA_ENTRY!$F$6:$F$146</c:f>
              <c:numCache>
                <c:formatCode>General</c:formatCode>
                <c:ptCount val="1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AA-4B17-B54D-AEA2D0D97A94}"/>
            </c:ext>
          </c:extLst>
        </c:ser>
        <c:ser>
          <c:idx val="0"/>
          <c:order val="1"/>
          <c:tx>
            <c:v>Opportunità d'apprendimento</c:v>
          </c:tx>
          <c:spPr>
            <a:ln w="6350">
              <a:solidFill>
                <a:srgbClr val="FF0000"/>
              </a:solidFill>
            </a:ln>
          </c:spPr>
          <c:marker>
            <c:symbol val="x"/>
            <c:size val="4"/>
            <c:spPr>
              <a:ln w="6350">
                <a:solidFill>
                  <a:sysClr val="windowText" lastClr="000000"/>
                </a:solidFill>
              </a:ln>
            </c:spPr>
          </c:marker>
          <c:xVal>
            <c:numRef>
              <c:f>DATA_ENTRY!$D$6:$D$146</c:f>
              <c:numCache>
                <c:formatCode>General</c:formatCode>
                <c:ptCount val="1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</c:numCache>
            </c:numRef>
          </c:xVal>
          <c:yVal>
            <c:numRef>
              <c:f>DATA_ENTRY!$G$6:$G$146</c:f>
              <c:numCache>
                <c:formatCode>General</c:formatCode>
                <c:ptCount val="1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AA-4B17-B54D-AEA2D0D97A94}"/>
            </c:ext>
          </c:extLst>
        </c:ser>
        <c:ser>
          <c:idx val="1"/>
          <c:order val="2"/>
          <c:tx>
            <c:v>Cambio fasi</c:v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26199775256457258"/>
                  <c:y val="-0.16048667065306702"/>
                </c:manualLayout>
              </c:layout>
              <c:tx>
                <c:rich>
                  <a:bodyPr/>
                  <a:lstStyle/>
                  <a:p>
                    <a:fld id="{88E9D813-5E2D-4878-A4B7-76A4F3993199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EAA-4B17-B54D-AEA2D0D97A94}"/>
                </c:ext>
              </c:extLst>
            </c:dLbl>
            <c:dLbl>
              <c:idx val="1"/>
              <c:layout>
                <c:manualLayout>
                  <c:x val="-0.2548099591285734"/>
                  <c:y val="-7.3361441113707543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EAA-4B17-B54D-AEA2D0D97A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EAA-4B17-B54D-AEA2D0D97A94}"/>
                </c:ext>
              </c:extLst>
            </c:dLbl>
            <c:dLbl>
              <c:idx val="3"/>
              <c:layout>
                <c:manualLayout>
                  <c:x val="-0.25965418628484099"/>
                  <c:y val="-0.21681636840581295"/>
                </c:manualLayout>
              </c:layout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EAA-4B17-B54D-AEA2D0D97A94}"/>
                </c:ext>
              </c:extLst>
            </c:dLbl>
            <c:dLbl>
              <c:idx val="4"/>
              <c:layout>
                <c:manualLayout>
                  <c:x val="-0.25959184878566621"/>
                  <c:y val="-6.8237416778559913E-3"/>
                </c:manualLayout>
              </c:layout>
              <c:tx>
                <c:rich>
                  <a:bodyPr/>
                  <a:lstStyle/>
                  <a:p>
                    <a:fld id="{EA89F928-D219-4E4D-AB7B-F3A2A729A5CB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EAA-4B17-B54D-AEA2D0D97A9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EAA-4B17-B54D-AEA2D0D97A9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EAA-4B17-B54D-AEA2D0D97A94}"/>
                </c:ext>
              </c:extLst>
            </c:dLbl>
            <c:dLbl>
              <c:idx val="7"/>
              <c:layout>
                <c:manualLayout>
                  <c:x val="-0.25721382666752224"/>
                  <c:y val="-6.1418880932406321E-2"/>
                </c:manualLayout>
              </c:layout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EAA-4B17-B54D-AEA2D0D97A9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EAA-4B17-B54D-AEA2D0D97A9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EAA-4B17-B54D-AEA2D0D97A94}"/>
                </c:ext>
              </c:extLst>
            </c:dLbl>
            <c:dLbl>
              <c:idx val="10"/>
              <c:layout>
                <c:manualLayout>
                  <c:x val="-0.31555196249893869"/>
                  <c:y val="-0.22449877093926696"/>
                </c:manualLayout>
              </c:layout>
              <c:tx>
                <c:rich>
                  <a:bodyPr rot="-5400000" vert="horz" wrap="square" lIns="38100" tIns="19050" rIns="38100" bIns="19050" anchor="ctr">
                    <a:noAutofit/>
                  </a:bodyPr>
                  <a:lstStyle/>
                  <a:p>
                    <a:pPr>
                      <a:defRPr sz="1100">
                        <a:solidFill>
                          <a:schemeClr val="tx1"/>
                        </a:solidFill>
                        <a:latin typeface="Calibri Light" panose="020F0302020204030204" pitchFamily="34" charset="0"/>
                        <a:cs typeface="Calibri Light" panose="020F0302020204030204" pitchFamily="34" charset="0"/>
                      </a:defRPr>
                    </a:pPr>
                    <a:endParaRPr lang="it-IT"/>
                  </a:p>
                </c:rich>
              </c:tx>
              <c:spPr>
                <a:solidFill>
                  <a:sysClr val="window" lastClr="FFFFFF"/>
                </a:solidFill>
                <a:ln w="6350">
                  <a:solidFill>
                    <a:schemeClr val="tx1"/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layout>
                    <c:manualLayout>
                      <c:w val="0.13371262986850413"/>
                      <c:h val="3.535414774054733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4EAA-4B17-B54D-AEA2D0D97A9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4EAA-4B17-B54D-AEA2D0D97A9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EAA-4B17-B54D-AEA2D0D97A9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EAA-4B17-B54D-AEA2D0D97A9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4EAA-4B17-B54D-AEA2D0D97A9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EAA-4B17-B54D-AEA2D0D97A9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EAA-4B17-B54D-AEA2D0D97A9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4EAA-4B17-B54D-AEA2D0D97A9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4EAA-4B17-B54D-AEA2D0D97A9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4EAA-4B17-B54D-AEA2D0D97A9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4EAA-4B17-B54D-AEA2D0D97A9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4EAA-4B17-B54D-AEA2D0D97A9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4EAA-4B17-B54D-AEA2D0D97A9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4EAA-4B17-B54D-AEA2D0D97A9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4EAA-4B17-B54D-AEA2D0D97A9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4EAA-4B17-B54D-AEA2D0D97A9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4EAA-4B17-B54D-AEA2D0D97A9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4EAA-4B17-B54D-AEA2D0D97A9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4EAA-4B17-B54D-AEA2D0D97A9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4EAA-4B17-B54D-AEA2D0D97A9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4EAA-4B17-B54D-AEA2D0D97A9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4EAA-4B17-B54D-AEA2D0D97A9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4EAA-4B17-B54D-AEA2D0D97A9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4EAA-4B17-B54D-AEA2D0D97A9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4EAA-4B17-B54D-AEA2D0D97A9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4EAA-4B17-B54D-AEA2D0D97A9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4EAA-4B17-B54D-AEA2D0D97A9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4EAA-4B17-B54D-AEA2D0D97A9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4EAA-4B17-B54D-AEA2D0D97A9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4EAA-4B17-B54D-AEA2D0D97A9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4EAA-4B17-B54D-AEA2D0D97A9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4EAA-4B17-B54D-AEA2D0D97A9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4EAA-4B17-B54D-AEA2D0D97A9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4EAA-4B17-B54D-AEA2D0D97A9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4EAA-4B17-B54D-AEA2D0D97A94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4EAA-4B17-B54D-AEA2D0D97A94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4EAA-4B17-B54D-AEA2D0D97A94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4EAA-4B17-B54D-AEA2D0D97A94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4EAA-4B17-B54D-AEA2D0D97A94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4EAA-4B17-B54D-AEA2D0D97A94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4EAA-4B17-B54D-AEA2D0D97A94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4EAA-4B17-B54D-AEA2D0D97A94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4EAA-4B17-B54D-AEA2D0D97A94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4EAA-4B17-B54D-AEA2D0D97A94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4EAA-4B17-B54D-AEA2D0D97A94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4EAA-4B17-B54D-AEA2D0D97A94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4EAA-4B17-B54D-AEA2D0D97A94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4EAA-4B17-B54D-AEA2D0D97A94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4EAA-4B17-B54D-AEA2D0D97A94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4EAA-4B17-B54D-AEA2D0D97A94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4EAA-4B17-B54D-AEA2D0D97A94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4EAA-4B17-B54D-AEA2D0D97A94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4EAA-4B17-B54D-AEA2D0D97A94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4EAA-4B17-B54D-AEA2D0D97A94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4EAA-4B17-B54D-AEA2D0D97A94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4EAA-4B17-B54D-AEA2D0D97A94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4EAA-4B17-B54D-AEA2D0D97A94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4EAA-4B17-B54D-AEA2D0D97A94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4EAA-4B17-B54D-AEA2D0D97A94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4EAA-4B17-B54D-AEA2D0D97A94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4EAA-4B17-B54D-AEA2D0D97A94}"/>
                </c:ext>
              </c:extLst>
            </c:dLbl>
            <c:dLbl>
              <c:idx val="71"/>
              <c:layout>
                <c:manualLayout>
                  <c:x val="-0.25959184878566621"/>
                  <c:y val="-0.2610081191779917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1050">
                        <a:solidFill>
                          <a:schemeClr val="tx1"/>
                        </a:solidFill>
                        <a:latin typeface="Calibri Light" panose="020F0302020204030204" pitchFamily="34" charset="0"/>
                        <a:cs typeface="Calibri Light" panose="020F0302020204030204" pitchFamily="34" charset="0"/>
                      </a:defRPr>
                    </a:pPr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chemeClr val="tx1"/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49-4EAA-4B17-B54D-AEA2D0D97A94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4EAA-4B17-B54D-AEA2D0D97A94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4EAA-4B17-B54D-AEA2D0D97A94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4EAA-4B17-B54D-AEA2D0D97A94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4EAA-4B17-B54D-AEA2D0D97A94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4EAA-4B17-B54D-AEA2D0D97A94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4EAA-4B17-B54D-AEA2D0D97A94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4EAA-4B17-B54D-AEA2D0D97A94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4EAA-4B17-B54D-AEA2D0D97A94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4EAA-4B17-B54D-AEA2D0D97A94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4EAA-4B17-B54D-AEA2D0D97A94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4EAA-4B17-B54D-AEA2D0D97A94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4EAA-4B17-B54D-AEA2D0D97A94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4EAA-4B17-B54D-AEA2D0D97A94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4EAA-4B17-B54D-AEA2D0D97A94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4EAA-4B17-B54D-AEA2D0D97A94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4EAA-4B17-B54D-AEA2D0D97A94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4EAA-4B17-B54D-AEA2D0D97A94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4EAA-4B17-B54D-AEA2D0D97A94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4EAA-4B17-B54D-AEA2D0D97A94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4EAA-4B17-B54D-AEA2D0D97A94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4EAA-4B17-B54D-AEA2D0D97A94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4EAA-4B17-B54D-AEA2D0D97A94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4EAA-4B17-B54D-AEA2D0D97A94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4EAA-4B17-B54D-AEA2D0D97A94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4EAA-4B17-B54D-AEA2D0D97A94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4EAA-4B17-B54D-AEA2D0D97A94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4EAA-4B17-B54D-AEA2D0D97A94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4EAA-4B17-B54D-AEA2D0D97A94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4EAA-4B17-B54D-AEA2D0D97A94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4EAA-4B17-B54D-AEA2D0D97A94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4EAA-4B17-B54D-AEA2D0D97A94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4EAA-4B17-B54D-AEA2D0D97A94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4EAA-4B17-B54D-AEA2D0D97A94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4EAA-4B17-B54D-AEA2D0D97A94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4EAA-4B17-B54D-AEA2D0D97A94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4EAA-4B17-B54D-AEA2D0D97A94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4EAA-4B17-B54D-AEA2D0D97A94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4EAA-4B17-B54D-AEA2D0D97A94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4EAA-4B17-B54D-AEA2D0D97A94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4EAA-4B17-B54D-AEA2D0D97A94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4EAA-4B17-B54D-AEA2D0D97A94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4EAA-4B17-B54D-AEA2D0D97A94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4EAA-4B17-B54D-AEA2D0D97A94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4EAA-4B17-B54D-AEA2D0D97A94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4EAA-4B17-B54D-AEA2D0D97A94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4EAA-4B17-B54D-AEA2D0D97A94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4EAA-4B17-B54D-AEA2D0D97A94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9-4EAA-4B17-B54D-AEA2D0D97A94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4EAA-4B17-B54D-AEA2D0D97A94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4EAA-4B17-B54D-AEA2D0D97A94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4EAA-4B17-B54D-AEA2D0D97A94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4EAA-4B17-B54D-AEA2D0D97A94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E-4EAA-4B17-B54D-AEA2D0D97A94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F-4EAA-4B17-B54D-AEA2D0D97A94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4EAA-4B17-B54D-AEA2D0D97A94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4EAA-4B17-B54D-AEA2D0D97A94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2-4EAA-4B17-B54D-AEA2D0D97A94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4EAA-4B17-B54D-AEA2D0D97A94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4EAA-4B17-B54D-AEA2D0D97A94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5-4EAA-4B17-B54D-AEA2D0D97A94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4EAA-4B17-B54D-AEA2D0D97A94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7-4EAA-4B17-B54D-AEA2D0D97A94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4EAA-4B17-B54D-AEA2D0D97A94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9-4EAA-4B17-B54D-AEA2D0D97A94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A-4EAA-4B17-B54D-AEA2D0D97A94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B-4EAA-4B17-B54D-AEA2D0D97A94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C-4EAA-4B17-B54D-AEA2D0D97A94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D-4EAA-4B17-B54D-AEA2D0D97A94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C7C-4E2F-9005-3A771A3143E5}"/>
                </c:ext>
              </c:extLst>
            </c:dLbl>
            <c:spPr>
              <a:solidFill>
                <a:sysClr val="window" lastClr="FFFFFF"/>
              </a:solidFill>
              <a:ln w="6350"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tx1"/>
                    </a:solidFill>
                    <a:latin typeface="Calibri Light" panose="020F0302020204030204" pitchFamily="34" charset="0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DATA_ENTRY!$A$6:$A$145</c:f>
            </c:numRef>
          </c:xVal>
          <c:yVal>
            <c:numRef>
              <c:f>DATA_ENTRY!$J$6:$J$146</c:f>
              <c:numCache>
                <c:formatCode>General</c:formatCode>
                <c:ptCount val="141"/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DATA_ENTRY!$K$6:$K$146</c15:f>
                <c15:dlblRangeCache>
                  <c:ptCount val="141"/>
                  <c:pt idx="25">
                    <c:v>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E-4EAA-4B17-B54D-AEA2D0D97A94}"/>
            </c:ext>
          </c:extLst>
        </c:ser>
        <c:ser>
          <c:idx val="2"/>
          <c:order val="3"/>
          <c:tx>
            <c:v>Fluency Aims</c:v>
          </c:tx>
          <c:spPr>
            <a:ln w="41275">
              <a:solidFill>
                <a:srgbClr val="FFCC00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DATA_ENTRY!$A$6:$A$146</c:f>
            </c:numRef>
          </c:xVal>
          <c:yVal>
            <c:numRef>
              <c:f>DATA_ENTRY!$L$6:$L$146</c:f>
              <c:numCache>
                <c:formatCode>General</c:formatCode>
                <c:ptCount val="1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A9-4CDE-8147-9D4D0AEB6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342568"/>
        <c:axId val="341341000"/>
      </c:scatterChart>
      <c:valAx>
        <c:axId val="341342568"/>
        <c:scaling>
          <c:orientation val="minMax"/>
          <c:max val="140"/>
        </c:scaling>
        <c:delete val="1"/>
        <c:axPos val="b"/>
        <c:majorGridlines>
          <c:spPr>
            <a:ln w="15875">
              <a:solidFill>
                <a:srgbClr val="33CCCC"/>
              </a:solidFill>
            </a:ln>
          </c:spPr>
        </c:majorGridlines>
        <c:minorGridlines>
          <c:spPr>
            <a:ln w="9525">
              <a:solidFill>
                <a:srgbClr val="33CCCC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341341000"/>
        <c:crossesAt val="3.0000000000000008E-4"/>
        <c:crossBetween val="midCat"/>
        <c:majorUnit val="7"/>
        <c:minorUnit val="1"/>
      </c:valAx>
      <c:valAx>
        <c:axId val="341341000"/>
        <c:scaling>
          <c:logBase val="10"/>
          <c:orientation val="minMax"/>
          <c:max val="1000000"/>
          <c:min val="1"/>
        </c:scaling>
        <c:delete val="0"/>
        <c:axPos val="l"/>
        <c:majorGridlines>
          <c:spPr>
            <a:ln w="15875">
              <a:solidFill>
                <a:srgbClr val="33CCCC"/>
              </a:solidFill>
            </a:ln>
          </c:spPr>
        </c:majorGridlines>
        <c:minorGridlines>
          <c:spPr>
            <a:ln w="6350">
              <a:solidFill>
                <a:srgbClr val="33CCCC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600">
                    <a:solidFill>
                      <a:srgbClr val="33CCCC"/>
                    </a:solidFill>
                    <a:latin typeface="Franklin Gothic Medium" panose="020B0603020102020204" pitchFamily="34" charset="0"/>
                  </a:defRPr>
                </a:pPr>
                <a:r>
                  <a:rPr lang="it-IT" sz="1600">
                    <a:solidFill>
                      <a:srgbClr val="33CCCC"/>
                    </a:solidFill>
                    <a:latin typeface="Franklin Gothic Medium" panose="020B0603020102020204" pitchFamily="34" charset="0"/>
                  </a:rPr>
                  <a:t>COUNTS PER DAY</a:t>
                </a:r>
              </a:p>
            </c:rich>
          </c:tx>
          <c:layout>
            <c:manualLayout>
              <c:xMode val="edge"/>
              <c:yMode val="edge"/>
              <c:x val="2.6041663710955048E-2"/>
              <c:y val="0.336911210906820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rgbClr val="33CCCC"/>
            </a:solidFill>
          </a:ln>
        </c:spPr>
        <c:txPr>
          <a:bodyPr/>
          <a:lstStyle/>
          <a:p>
            <a:pPr>
              <a:defRPr sz="1400">
                <a:solidFill>
                  <a:srgbClr val="33CCCC"/>
                </a:solidFill>
                <a:latin typeface="Franklin Gothic Medium" panose="020B0603020102020204" pitchFamily="34" charset="0"/>
              </a:defRPr>
            </a:pPr>
            <a:endParaRPr lang="it-IT"/>
          </a:p>
        </c:txPr>
        <c:crossAx val="341342568"/>
        <c:crossesAt val="1.0000000000000041E-3"/>
        <c:crossBetween val="midCat"/>
        <c:minorUnit val="10"/>
      </c:valAx>
      <c:spPr>
        <a:noFill/>
        <a:ln>
          <a:solidFill>
            <a:srgbClr val="33CCCC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it-IT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afico3">
    <tabColor theme="8" tint="0.39997558519241921"/>
  </sheetPr>
  <sheetViews>
    <sheetView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6400" cy="744220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0.12099</cdr:x>
      <cdr:y>0.87484</cdr:y>
    </cdr:from>
    <cdr:to>
      <cdr:x>0.92878</cdr:x>
      <cdr:y>0.90274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9CC68A85-7C0E-4100-B9F9-9B5953F1D2E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flipV="1">
          <a:off x="1279305" y="6511737"/>
          <a:ext cx="8541188" cy="20771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0.76117</cdr:x>
      <cdr:y>0.91061</cdr:y>
    </cdr:from>
    <cdr:to>
      <cdr:x>0.79884</cdr:x>
      <cdr:y>0.95096</cdr:y>
    </cdr:to>
    <cdr:sp macro="" textlink="">
      <cdr:nvSpPr>
        <cdr:cNvPr id="16" name="Rettangolo 15"/>
        <cdr:cNvSpPr/>
      </cdr:nvSpPr>
      <cdr:spPr>
        <a:xfrm xmlns:a="http://schemas.openxmlformats.org/drawingml/2006/main">
          <a:off x="8138388" y="6884209"/>
          <a:ext cx="402762" cy="3050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0.11915</cdr:x>
      <cdr:y>0.07122</cdr:y>
    </cdr:from>
    <cdr:to>
      <cdr:x>0.13479</cdr:x>
      <cdr:y>0.09327</cdr:y>
    </cdr:to>
    <cdr:sp macro="" textlink="">
      <cdr:nvSpPr>
        <cdr:cNvPr id="88" name="CasellaDiTesto 1"/>
        <cdr:cNvSpPr txBox="1"/>
      </cdr:nvSpPr>
      <cdr:spPr>
        <a:xfrm xmlns:a="http://schemas.openxmlformats.org/drawingml/2006/main">
          <a:off x="1259115" y="530210"/>
          <a:ext cx="165273" cy="1641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7200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rgbClr val="33CCCC"/>
              </a:solidFill>
              <a:latin typeface="Franklin Gothic Medium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1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6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8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3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5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0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2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8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0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45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7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2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4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01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2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7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9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74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6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2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4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9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1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96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8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3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5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11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13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486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484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0.39842</cdr:x>
      <cdr:y>0.85607</cdr:y>
    </cdr:from>
    <cdr:to>
      <cdr:x>0.64807</cdr:x>
      <cdr:y>0.889</cdr:y>
    </cdr:to>
    <cdr:sp macro="" textlink="">
      <cdr:nvSpPr>
        <cdr:cNvPr id="20" name="CasellaDiTesto 19"/>
        <cdr:cNvSpPr txBox="1"/>
      </cdr:nvSpPr>
      <cdr:spPr>
        <a:xfrm xmlns:a="http://schemas.openxmlformats.org/drawingml/2006/main">
          <a:off x="4212702" y="6372041"/>
          <a:ext cx="2639679" cy="245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it-IT" sz="1200" baseline="0">
              <a:solidFill>
                <a:srgbClr val="33CCCC"/>
              </a:solidFill>
              <a:latin typeface="Franklin Gothic Medium" panose="020B0603020102020204" pitchFamily="34" charset="0"/>
            </a:rPr>
            <a:t>SUCCESSIVE CALENDAR DAYS</a:t>
          </a:r>
          <a:endParaRPr lang="it-IT" sz="120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0.00306</cdr:x>
      <cdr:y>0.95485</cdr:y>
    </cdr:from>
    <cdr:to>
      <cdr:x>0.32271</cdr:x>
      <cdr:y>0.98385</cdr:y>
    </cdr:to>
    <cdr:sp macro="" textlink="GENERAL!$B$31">
      <cdr:nvSpPr>
        <cdr:cNvPr id="289" name="CasellaDiTesto 1"/>
        <cdr:cNvSpPr txBox="1"/>
      </cdr:nvSpPr>
      <cdr:spPr>
        <a:xfrm xmlns:a="http://schemas.openxmlformats.org/drawingml/2006/main">
          <a:off x="32325" y="7108482"/>
          <a:ext cx="3377856" cy="215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E2A239C-3065-404B-815C-199EF44BAF61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Organization: </a:t>
          </a:fld>
          <a:endParaRPr lang="it-IT" sz="1100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0.00374</cdr:x>
      <cdr:y>0.93304</cdr:y>
    </cdr:from>
    <cdr:to>
      <cdr:x>0.19653</cdr:x>
      <cdr:y>0.96641</cdr:y>
    </cdr:to>
    <cdr:sp macro="" textlink="GENERAL!$B$29">
      <cdr:nvSpPr>
        <cdr:cNvPr id="21" name="CasellaDiTesto 20"/>
        <cdr:cNvSpPr txBox="1"/>
      </cdr:nvSpPr>
      <cdr:spPr>
        <a:xfrm xmlns:a="http://schemas.openxmlformats.org/drawingml/2006/main">
          <a:off x="39513" y="6946101"/>
          <a:ext cx="2037281" cy="248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0839D05-856A-4C1F-9409-0615A755C3AA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Manager: </a:t>
          </a:fld>
          <a:endParaRPr lang="it-IT" sz="1100" b="0" i="0" u="none" strike="noStrike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0.19365</cdr:x>
      <cdr:y>0.95582</cdr:y>
    </cdr:from>
    <cdr:to>
      <cdr:x>0.43424</cdr:x>
      <cdr:y>0.98482</cdr:y>
    </cdr:to>
    <cdr:sp macro="" textlink="GENERAL!$B$28">
      <cdr:nvSpPr>
        <cdr:cNvPr id="22" name="CasellaDiTesto 21"/>
        <cdr:cNvSpPr txBox="1"/>
      </cdr:nvSpPr>
      <cdr:spPr>
        <a:xfrm xmlns:a="http://schemas.openxmlformats.org/drawingml/2006/main">
          <a:off x="2046367" y="7115672"/>
          <a:ext cx="2542400" cy="215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l"/>
          <a:fld id="{C5F87178-7718-45FF-93C2-718D54085458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Room: </a:t>
          </a:fld>
          <a:endParaRPr lang="it-IT" sz="1200" b="0" i="0" u="none" strike="noStrike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0.73678</cdr:x>
      <cdr:y>0.91105</cdr:y>
    </cdr:from>
    <cdr:to>
      <cdr:x>1</cdr:x>
      <cdr:y>0.95539</cdr:y>
    </cdr:to>
    <cdr:sp macro="" textlink="GENERAL!$F$8">
      <cdr:nvSpPr>
        <cdr:cNvPr id="278" name="CasellaDiTesto 1"/>
        <cdr:cNvSpPr txBox="1"/>
      </cdr:nvSpPr>
      <cdr:spPr>
        <a:xfrm xmlns:a="http://schemas.openxmlformats.org/drawingml/2006/main">
          <a:off x="7785818" y="6782371"/>
          <a:ext cx="2781540" cy="330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B1CBEF5-8219-4416-8D28-CAC5C63EBD2F}" type="TxLink">
            <a:rPr lang="en-US" sz="1400" b="0" i="0" u="none" strike="noStrike">
              <a:solidFill>
                <a:srgbClr val="33CCCC"/>
              </a:solidFill>
              <a:latin typeface="Arial"/>
              <a:cs typeface="Arial"/>
            </a:rPr>
            <a:pPr algn="ctr"/>
            <a:t>  /  </a:t>
          </a:fld>
          <a:endParaRPr lang="it-IT" sz="1400" u="sng">
            <a:solidFill>
              <a:srgbClr val="33CCCC"/>
            </a:solidFill>
          </a:endParaRPr>
        </a:p>
      </cdr:txBody>
    </cdr:sp>
  </cdr:relSizeAnchor>
  <cdr:relSizeAnchor xmlns:cdr="http://schemas.openxmlformats.org/drawingml/2006/chartDrawing">
    <cdr:from>
      <cdr:x>0.00374</cdr:x>
      <cdr:y>0.91754</cdr:y>
    </cdr:from>
    <cdr:to>
      <cdr:x>0.19216</cdr:x>
      <cdr:y>0.94654</cdr:y>
    </cdr:to>
    <cdr:sp macro="" textlink="GENERAL!$B$24">
      <cdr:nvSpPr>
        <cdr:cNvPr id="477" name="CasellaDiTesto 476"/>
        <cdr:cNvSpPr txBox="1"/>
      </cdr:nvSpPr>
      <cdr:spPr>
        <a:xfrm xmlns:a="http://schemas.openxmlformats.org/drawingml/2006/main">
          <a:off x="39513" y="6830706"/>
          <a:ext cx="1991102" cy="21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l"/>
          <a:fld id="{C7AC960B-EED0-46D8-9C82-45716FA901AC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Supervisor: </a:t>
          </a:fld>
          <a:endParaRPr lang="it-IT" sz="1100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8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13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0.90811</cdr:x>
      <cdr:y>0.40508</cdr:y>
    </cdr:from>
    <cdr:to>
      <cdr:x>0.97272</cdr:x>
      <cdr:y>0.5726</cdr:y>
    </cdr:to>
    <cdr:grpSp>
      <cdr:nvGrpSpPr>
        <cdr:cNvPr id="27" name="Gruppo 26">
          <a:extLst xmlns:a="http://schemas.openxmlformats.org/drawingml/2006/main">
            <a:ext uri="{FF2B5EF4-FFF2-40B4-BE49-F238E27FC236}">
              <a16:creationId xmlns:a16="http://schemas.microsoft.com/office/drawing/2014/main" id="{B4C97DD0-BF6C-4962-8DC5-EC1F5DC22A4F}"/>
            </a:ext>
          </a:extLst>
        </cdr:cNvPr>
        <cdr:cNvGrpSpPr/>
      </cdr:nvGrpSpPr>
      <cdr:grpSpPr>
        <a:xfrm xmlns:a="http://schemas.openxmlformats.org/drawingml/2006/main">
          <a:off x="9595454" y="3014686"/>
          <a:ext cx="682695" cy="1246718"/>
          <a:chOff x="185106" y="4598133"/>
          <a:chExt cx="1053214" cy="1694304"/>
        </a:xfrm>
      </cdr:grpSpPr>
      <cdr:cxnSp macro="">
        <cdr:nvCxnSpPr>
          <cdr:cNvPr id="39" name="Connettore 1 38">
            <a:extLst xmlns:a="http://schemas.openxmlformats.org/drawingml/2006/main">
              <a:ext uri="{FF2B5EF4-FFF2-40B4-BE49-F238E27FC236}">
                <a16:creationId xmlns:a16="http://schemas.microsoft.com/office/drawing/2014/main" id="{415A3513-1B4B-4DC0-868F-3AB7DBCDFBB7}"/>
              </a:ext>
            </a:extLst>
          </cdr:cNvPr>
          <cdr:cNvCxnSpPr/>
        </cdr:nvCxnSpPr>
        <cdr:spPr>
          <a:xfrm xmlns:a="http://schemas.openxmlformats.org/drawingml/2006/main" flipH="1">
            <a:off x="187642" y="4757261"/>
            <a:ext cx="284421" cy="678535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8" name="Connettore 1 47">
            <a:extLst xmlns:a="http://schemas.openxmlformats.org/drawingml/2006/main">
              <a:ext uri="{FF2B5EF4-FFF2-40B4-BE49-F238E27FC236}">
                <a16:creationId xmlns:a16="http://schemas.microsoft.com/office/drawing/2014/main" id="{A7179142-EB1F-4803-8F1F-1CA827A61D0F}"/>
              </a:ext>
            </a:extLst>
          </cdr:cNvPr>
          <cdr:cNvCxnSpPr/>
        </cdr:nvCxnSpPr>
        <cdr:spPr>
          <a:xfrm xmlns:a="http://schemas.openxmlformats.org/drawingml/2006/main" flipH="1">
            <a:off x="188804" y="4882993"/>
            <a:ext cx="468365" cy="56597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0" name="Connettore 1 49">
            <a:extLst xmlns:a="http://schemas.openxmlformats.org/drawingml/2006/main">
              <a:ext uri="{FF2B5EF4-FFF2-40B4-BE49-F238E27FC236}">
                <a16:creationId xmlns:a16="http://schemas.microsoft.com/office/drawing/2014/main" id="{4D78C3BA-B4BF-48C3-AC99-B7FE5297B84F}"/>
              </a:ext>
            </a:extLst>
          </cdr:cNvPr>
          <cdr:cNvCxnSpPr/>
        </cdr:nvCxnSpPr>
        <cdr:spPr>
          <a:xfrm xmlns:a="http://schemas.openxmlformats.org/drawingml/2006/main" flipH="1">
            <a:off x="197679" y="5019891"/>
            <a:ext cx="655902" cy="4232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2" name="Connettore 1 51">
            <a:extLst xmlns:a="http://schemas.openxmlformats.org/drawingml/2006/main">
              <a:ext uri="{FF2B5EF4-FFF2-40B4-BE49-F238E27FC236}">
                <a16:creationId xmlns:a16="http://schemas.microsoft.com/office/drawing/2014/main" id="{4EAA1A1E-AB71-47F6-9567-58B515C2D28E}"/>
              </a:ext>
            </a:extLst>
          </cdr:cNvPr>
          <cdr:cNvCxnSpPr/>
        </cdr:nvCxnSpPr>
        <cdr:spPr>
          <a:xfrm xmlns:a="http://schemas.openxmlformats.org/drawingml/2006/main" flipH="1">
            <a:off x="196411" y="5259146"/>
            <a:ext cx="709997" cy="181265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4" name="Connettore 1 53">
            <a:extLst xmlns:a="http://schemas.openxmlformats.org/drawingml/2006/main">
              <a:ext uri="{FF2B5EF4-FFF2-40B4-BE49-F238E27FC236}">
                <a16:creationId xmlns:a16="http://schemas.microsoft.com/office/drawing/2014/main" id="{9AD15554-4A88-4C11-8B51-29606250D7DA}"/>
              </a:ext>
            </a:extLst>
          </cdr:cNvPr>
          <cdr:cNvCxnSpPr/>
        </cdr:nvCxnSpPr>
        <cdr:spPr>
          <a:xfrm xmlns:a="http://schemas.openxmlformats.org/drawingml/2006/main" flipH="1" flipV="1">
            <a:off x="207716" y="5445324"/>
            <a:ext cx="619451" cy="737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6" name="Connettore 1 55">
            <a:extLst xmlns:a="http://schemas.openxmlformats.org/drawingml/2006/main">
              <a:ext uri="{FF2B5EF4-FFF2-40B4-BE49-F238E27FC236}">
                <a16:creationId xmlns:a16="http://schemas.microsoft.com/office/drawing/2014/main" id="{C734F2E7-1807-428E-8BC3-6FCF320C479B}"/>
              </a:ext>
            </a:extLst>
          </cdr:cNvPr>
          <cdr:cNvCxnSpPr/>
        </cdr:nvCxnSpPr>
        <cdr:spPr>
          <a:xfrm xmlns:a="http://schemas.openxmlformats.org/drawingml/2006/main">
            <a:off x="195143" y="5443091"/>
            <a:ext cx="726373" cy="213052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0" name="Connettore 1 59">
            <a:extLst xmlns:a="http://schemas.openxmlformats.org/drawingml/2006/main">
              <a:ext uri="{FF2B5EF4-FFF2-40B4-BE49-F238E27FC236}">
                <a16:creationId xmlns:a16="http://schemas.microsoft.com/office/drawing/2014/main" id="{0B26D968-7352-4475-8848-B59B831095AC}"/>
              </a:ext>
            </a:extLst>
          </cdr:cNvPr>
          <cdr:cNvCxnSpPr/>
        </cdr:nvCxnSpPr>
        <cdr:spPr>
          <a:xfrm xmlns:a="http://schemas.openxmlformats.org/drawingml/2006/main">
            <a:off x="185106" y="5441602"/>
            <a:ext cx="675976" cy="46243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1" name="Connettore 1 70">
            <a:extLst xmlns:a="http://schemas.openxmlformats.org/drawingml/2006/main">
              <a:ext uri="{FF2B5EF4-FFF2-40B4-BE49-F238E27FC236}">
                <a16:creationId xmlns:a16="http://schemas.microsoft.com/office/drawing/2014/main" id="{E99A22A2-0355-42F5-B9C6-F76768E86FDD}"/>
              </a:ext>
            </a:extLst>
          </cdr:cNvPr>
          <cdr:cNvCxnSpPr/>
        </cdr:nvCxnSpPr>
        <cdr:spPr>
          <a:xfrm xmlns:a="http://schemas.openxmlformats.org/drawingml/2006/main">
            <a:off x="185106" y="5437880"/>
            <a:ext cx="475867" cy="599254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3" name="Connettore 1 72">
            <a:extLst xmlns:a="http://schemas.openxmlformats.org/drawingml/2006/main">
              <a:ext uri="{FF2B5EF4-FFF2-40B4-BE49-F238E27FC236}">
                <a16:creationId xmlns:a16="http://schemas.microsoft.com/office/drawing/2014/main" id="{B0B81359-5447-47E0-A800-E8490026B71D}"/>
              </a:ext>
            </a:extLst>
          </cdr:cNvPr>
          <cdr:cNvCxnSpPr/>
        </cdr:nvCxnSpPr>
        <cdr:spPr>
          <a:xfrm xmlns:a="http://schemas.openxmlformats.org/drawingml/2006/main">
            <a:off x="185212" y="5438252"/>
            <a:ext cx="294458" cy="709875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33CCCC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4" name="CasellaDiTesto 73"/>
          <cdr:cNvSpPr txBox="1"/>
        </cdr:nvSpPr>
        <cdr:spPr>
          <a:xfrm xmlns:a="http://schemas.openxmlformats.org/drawingml/2006/main">
            <a:off x="352577" y="4598133"/>
            <a:ext cx="351295" cy="203448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square" lIns="0" tIns="0" rIns="0" bIns="0" rtlCol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X16</a:t>
            </a:r>
          </a:p>
        </cdr:txBody>
      </cdr:sp>
      <cdr:sp macro="" textlink="">
        <cdr:nvSpPr>
          <cdr:cNvPr id="75" name="CasellaDiTesto 74"/>
          <cdr:cNvSpPr txBox="1"/>
        </cdr:nvSpPr>
        <cdr:spPr>
          <a:xfrm xmlns:a="http://schemas.openxmlformats.org/drawingml/2006/main">
            <a:off x="509887" y="4694358"/>
            <a:ext cx="373911" cy="214540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 anchor="ctr" anchorCtr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X4</a:t>
            </a:r>
            <a:endParaRPr lang="it-IT" sz="1000" b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endParaRPr>
          </a:p>
        </cdr:txBody>
      </cdr:sp>
      <cdr:sp macro="" textlink="">
        <cdr:nvSpPr>
          <cdr:cNvPr id="223" name="CasellaDiTesto 222"/>
          <cdr:cNvSpPr txBox="1"/>
        </cdr:nvSpPr>
        <cdr:spPr>
          <a:xfrm xmlns:a="http://schemas.openxmlformats.org/drawingml/2006/main">
            <a:off x="769668" y="4848058"/>
            <a:ext cx="373909" cy="258829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X2</a:t>
            </a:r>
          </a:p>
        </cdr:txBody>
      </cdr:sp>
      <cdr:sp macro="" textlink="">
        <cdr:nvSpPr>
          <cdr:cNvPr id="224" name="CasellaDiTesto 223"/>
          <cdr:cNvSpPr txBox="1"/>
        </cdr:nvSpPr>
        <cdr:spPr>
          <a:xfrm xmlns:a="http://schemas.openxmlformats.org/drawingml/2006/main">
            <a:off x="847278" y="5097543"/>
            <a:ext cx="373909" cy="214541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 anchor="ctr" anchorCtr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X1,4</a:t>
            </a:r>
            <a:endParaRPr lang="it-IT" sz="1000" b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endParaRPr>
          </a:p>
        </cdr:txBody>
      </cdr:sp>
      <cdr:sp macro="" textlink="">
        <cdr:nvSpPr>
          <cdr:cNvPr id="225" name="CasellaDiTesto 224"/>
          <cdr:cNvSpPr txBox="1"/>
        </cdr:nvSpPr>
        <cdr:spPr>
          <a:xfrm xmlns:a="http://schemas.openxmlformats.org/drawingml/2006/main">
            <a:off x="864411" y="5345424"/>
            <a:ext cx="373909" cy="214540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 anchor="ctr" anchorCtr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X1,0</a:t>
            </a:r>
            <a:endParaRPr lang="it-IT" sz="1000" b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endParaRPr>
          </a:p>
        </cdr:txBody>
      </cdr:sp>
      <cdr:sp macro="" textlink="">
        <cdr:nvSpPr>
          <cdr:cNvPr id="226" name="CasellaDiTesto 225"/>
          <cdr:cNvSpPr txBox="1"/>
        </cdr:nvSpPr>
        <cdr:spPr>
          <a:xfrm xmlns:a="http://schemas.openxmlformats.org/drawingml/2006/main">
            <a:off x="822454" y="5519428"/>
            <a:ext cx="373909" cy="214541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 anchor="ctr" anchorCtr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/1,4</a:t>
            </a:r>
          </a:p>
        </cdr:txBody>
      </cdr:sp>
      <cdr:sp macro="" textlink="">
        <cdr:nvSpPr>
          <cdr:cNvPr id="227" name="CasellaDiTesto 226"/>
          <cdr:cNvSpPr txBox="1"/>
        </cdr:nvSpPr>
        <cdr:spPr>
          <a:xfrm xmlns:a="http://schemas.openxmlformats.org/drawingml/2006/main">
            <a:off x="782607" y="5741361"/>
            <a:ext cx="373911" cy="214540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/2</a:t>
            </a:r>
          </a:p>
        </cdr:txBody>
      </cdr:sp>
      <cdr:sp macro="" textlink="">
        <cdr:nvSpPr>
          <cdr:cNvPr id="228" name="CasellaDiTesto 227"/>
          <cdr:cNvSpPr txBox="1"/>
        </cdr:nvSpPr>
        <cdr:spPr>
          <a:xfrm xmlns:a="http://schemas.openxmlformats.org/drawingml/2006/main">
            <a:off x="553084" y="5904100"/>
            <a:ext cx="373909" cy="21461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/4</a:t>
            </a:r>
          </a:p>
        </cdr:txBody>
      </cdr:sp>
      <cdr:sp macro="" textlink="">
        <cdr:nvSpPr>
          <cdr:cNvPr id="229" name="CasellaDiTesto 228"/>
          <cdr:cNvSpPr txBox="1"/>
        </cdr:nvSpPr>
        <cdr:spPr>
          <a:xfrm xmlns:a="http://schemas.openxmlformats.org/drawingml/2006/main">
            <a:off x="342435" y="6077896"/>
            <a:ext cx="373909" cy="214541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it-IT" sz="800" b="0">
                <a:solidFill>
                  <a:srgbClr val="33CCCC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/16</a:t>
            </a:r>
          </a:p>
        </cdr:txBody>
      </cdr:sp>
    </cdr:grp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1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7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9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9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1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1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1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1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1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126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128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145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149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8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8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9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9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9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9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9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0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0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0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0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0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1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1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1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1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1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2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3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3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3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4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4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4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4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4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5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5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5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5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25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6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269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271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285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286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0.08314</cdr:x>
      <cdr:y>0.76442</cdr:y>
    </cdr:from>
    <cdr:to>
      <cdr:x>0.12838</cdr:x>
      <cdr:y>0.78779</cdr:y>
    </cdr:to>
    <cdr:sp macro="" textlink="">
      <cdr:nvSpPr>
        <cdr:cNvPr id="313" name="CasellaDiTesto 25"/>
        <cdr:cNvSpPr txBox="1"/>
      </cdr:nvSpPr>
      <cdr:spPr>
        <a:xfrm xmlns:a="http://schemas.openxmlformats.org/drawingml/2006/main">
          <a:off x="879082" y="5689833"/>
          <a:ext cx="478346" cy="1739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050">
              <a:solidFill>
                <a:srgbClr val="33CCCC"/>
              </a:solidFill>
              <a:latin typeface="Franklin Gothic Medium" pitchFamily="34" charset="0"/>
            </a:rPr>
            <a:t>5 -</a:t>
          </a: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1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2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2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3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31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3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3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3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3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4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4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4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4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5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51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5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5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5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5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6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6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6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6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7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71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7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7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7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7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8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38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8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396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398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412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413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48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8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49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9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49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9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0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0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0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0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0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1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1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1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1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1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2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2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2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2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2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3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3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3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3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4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4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4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4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5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55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5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562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564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577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578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1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1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1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2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2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2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2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2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3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3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3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3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3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7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7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8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81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8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8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8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8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9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9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9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69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0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70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3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73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40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74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4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755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757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803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804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0.08462</cdr:x>
      <cdr:y>0.63987</cdr:y>
    </cdr:from>
    <cdr:to>
      <cdr:x>0.12986</cdr:x>
      <cdr:y>0.66324</cdr:y>
    </cdr:to>
    <cdr:sp macro="" textlink="">
      <cdr:nvSpPr>
        <cdr:cNvPr id="830" name="CasellaDiTesto 25"/>
        <cdr:cNvSpPr txBox="1"/>
      </cdr:nvSpPr>
      <cdr:spPr>
        <a:xfrm xmlns:a="http://schemas.openxmlformats.org/drawingml/2006/main">
          <a:off x="894692" y="4762761"/>
          <a:ext cx="478346" cy="1739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050">
              <a:solidFill>
                <a:srgbClr val="33CCCC"/>
              </a:solidFill>
              <a:latin typeface="Franklin Gothic Medium" pitchFamily="34" charset="0"/>
            </a:rPr>
            <a:t>50 -</a:t>
          </a: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3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3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4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4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4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5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5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5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5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5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6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6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6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6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6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7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7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7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7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7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8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8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8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8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8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9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9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89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89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0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90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0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914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0.68147</cdr:x>
      <cdr:y>0.94545</cdr:y>
    </cdr:from>
    <cdr:to>
      <cdr:x>1</cdr:x>
      <cdr:y>0.97928</cdr:y>
    </cdr:to>
    <cdr:sp macro="" textlink="GENERAL!$B$23">
      <cdr:nvSpPr>
        <cdr:cNvPr id="915" name="CasellaDiTesto 490"/>
        <cdr:cNvSpPr txBox="1"/>
      </cdr:nvSpPr>
      <cdr:spPr>
        <a:xfrm xmlns:a="http://schemas.openxmlformats.org/drawingml/2006/main">
          <a:off x="7205537" y="7037324"/>
          <a:ext cx="3367983" cy="251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tlCol="0" anchor="ctr" anchorCtr="0"/>
        <a:lstStyle xmlns:a="http://schemas.openxmlformats.org/drawingml/2006/main"/>
        <a:p xmlns:a="http://schemas.openxmlformats.org/drawingml/2006/main">
          <a:pPr algn="l"/>
          <a:fld id="{EC9F06B1-219E-4A47-BA91-A8281407C53D}" type="TxLink">
            <a:rPr lang="en-US" sz="1100" b="0" i="0" u="sng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Performer: </a:t>
          </a:fld>
          <a:endParaRPr lang="it-IT" sz="1100" u="sng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916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0.19433</cdr:x>
      <cdr:y>0.9362</cdr:y>
    </cdr:from>
    <cdr:to>
      <cdr:x>0.38164</cdr:x>
      <cdr:y>0.9652</cdr:y>
    </cdr:to>
    <cdr:sp macro="" textlink="GENERAL!$B$26">
      <cdr:nvSpPr>
        <cdr:cNvPr id="922" name="CasellaDiTesto 22"/>
        <cdr:cNvSpPr txBox="1"/>
      </cdr:nvSpPr>
      <cdr:spPr>
        <a:xfrm xmlns:a="http://schemas.openxmlformats.org/drawingml/2006/main">
          <a:off x="2053555" y="6969595"/>
          <a:ext cx="1979371" cy="21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l"/>
          <a:fld id="{570B4182-37A0-46A2-AC4E-4B8D6518A45E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Timer: </a:t>
          </a:fld>
          <a:endParaRPr lang="it-IT" sz="1100" b="0" i="0" u="none" strike="noStrike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0.19433</cdr:x>
      <cdr:y>0.9185</cdr:y>
    </cdr:from>
    <cdr:to>
      <cdr:x>0.3932</cdr:x>
      <cdr:y>0.9475</cdr:y>
    </cdr:to>
    <cdr:sp macro="" textlink="GENERAL!$B$30">
      <cdr:nvSpPr>
        <cdr:cNvPr id="923" name="Rettangolo 8"/>
        <cdr:cNvSpPr/>
      </cdr:nvSpPr>
      <cdr:spPr>
        <a:xfrm xmlns:a="http://schemas.openxmlformats.org/drawingml/2006/main">
          <a:off x="2053555" y="6837896"/>
          <a:ext cx="2101530" cy="215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fld id="{8DE1AB59-EC4C-4684-AAFB-482DF05E173C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/>
            <a:t>Adviser: </a:t>
          </a:fld>
          <a:endParaRPr lang="it-IT" sz="1100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0.58939</cdr:x>
      <cdr:y>0.9185</cdr:y>
    </cdr:from>
    <cdr:to>
      <cdr:x>0.83144</cdr:x>
      <cdr:y>0.9475</cdr:y>
    </cdr:to>
    <cdr:sp macro="" textlink="">
      <cdr:nvSpPr>
        <cdr:cNvPr id="924" name="CasellaDiTesto 5"/>
        <cdr:cNvSpPr txBox="1"/>
      </cdr:nvSpPr>
      <cdr:spPr>
        <a:xfrm xmlns:a="http://schemas.openxmlformats.org/drawingml/2006/main">
          <a:off x="6228295" y="6837896"/>
          <a:ext cx="2557829" cy="21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0"/>
        <a:lstStyle xmlns:a="http://schemas.openxmlformats.org/drawingml/2006/main"/>
        <a:p xmlns:a="http://schemas.openxmlformats.org/drawingml/2006/main">
          <a:r>
            <a:rPr lang="it-IT" sz="110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Counted</a:t>
          </a:r>
          <a:r>
            <a:rPr lang="it-IT" sz="1100" baseline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:</a:t>
          </a:r>
          <a:endParaRPr lang="it-IT" sz="1100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0.38742</cdr:x>
      <cdr:y>0.9185</cdr:y>
    </cdr:from>
    <cdr:to>
      <cdr:x>0.62468</cdr:x>
      <cdr:y>0.9475</cdr:y>
    </cdr:to>
    <cdr:sp macro="" textlink="GENERAL!$B$27">
      <cdr:nvSpPr>
        <cdr:cNvPr id="927" name="CasellaDiTesto 23"/>
        <cdr:cNvSpPr txBox="1"/>
      </cdr:nvSpPr>
      <cdr:spPr>
        <a:xfrm xmlns:a="http://schemas.openxmlformats.org/drawingml/2006/main">
          <a:off x="4094006" y="6837896"/>
          <a:ext cx="2507211" cy="21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0"/>
        <a:lstStyle xmlns:a="http://schemas.openxmlformats.org/drawingml/2006/main"/>
        <a:p xmlns:a="http://schemas.openxmlformats.org/drawingml/2006/main">
          <a:pPr algn="l"/>
          <a:fld id="{0FEBEA7D-8A44-4E10-82B2-C24394F2A824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Counter: </a:t>
          </a:fld>
          <a:endParaRPr lang="it-IT" sz="1100" b="0" i="0" u="none" strike="noStrike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0.38742</cdr:x>
      <cdr:y>0.93689</cdr:y>
    </cdr:from>
    <cdr:to>
      <cdr:x>0.63691</cdr:x>
      <cdr:y>0.96589</cdr:y>
    </cdr:to>
    <cdr:sp macro="" textlink="GENERAL!$B$25">
      <cdr:nvSpPr>
        <cdr:cNvPr id="960" name="CasellaDiTesto 24"/>
        <cdr:cNvSpPr txBox="1"/>
      </cdr:nvSpPr>
      <cdr:spPr>
        <a:xfrm xmlns:a="http://schemas.openxmlformats.org/drawingml/2006/main">
          <a:off x="4094006" y="6974732"/>
          <a:ext cx="2636450" cy="21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0"/>
        <a:lstStyle xmlns:a="http://schemas.openxmlformats.org/drawingml/2006/main"/>
        <a:p xmlns:a="http://schemas.openxmlformats.org/drawingml/2006/main">
          <a:pPr algn="l"/>
          <a:fld id="{7EF22EBE-E88C-4659-8DAD-A72CB82F255E}" type="TxLink">
            <a:rPr lang="en-US" sz="1100" b="0" i="0" u="none" strike="noStrike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pPr algn="l"/>
            <a:t>Charter: </a:t>
          </a:fld>
          <a:endParaRPr lang="it-IT" sz="1100" b="0" i="0" u="none" strike="noStrike">
            <a:solidFill>
              <a:srgbClr val="33CCCC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961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962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0.92186</cdr:x>
      <cdr:y>0.57117</cdr:y>
    </cdr:from>
    <cdr:to>
      <cdr:x>0.99207</cdr:x>
      <cdr:y>0.62145</cdr:y>
    </cdr:to>
    <cdr:sp macro="" textlink="">
      <cdr:nvSpPr>
        <cdr:cNvPr id="987" name="CasellaDiTesto 230"/>
        <cdr:cNvSpPr txBox="1"/>
      </cdr:nvSpPr>
      <cdr:spPr>
        <a:xfrm xmlns:a="http://schemas.openxmlformats.org/drawingml/2006/main">
          <a:off x="9731684" y="4249666"/>
          <a:ext cx="741177" cy="374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it-IT" sz="900" b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per </a:t>
          </a:r>
        </a:p>
        <a:p xmlns:a="http://schemas.openxmlformats.org/drawingml/2006/main">
          <a:r>
            <a:rPr lang="it-IT" sz="900" b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Week</a:t>
          </a:r>
          <a:r>
            <a:rPr lang="it-IT" sz="900" b="0" baseline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</a:t>
          </a:r>
          <a:r>
            <a:rPr lang="it-IT" sz="900" b="0" baseline="3000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TM</a:t>
          </a:r>
        </a:p>
      </cdr:txBody>
    </cdr:sp>
  </cdr:relSizeAnchor>
  <cdr:relSizeAnchor xmlns:cdr="http://schemas.openxmlformats.org/drawingml/2006/chartDrawing">
    <cdr:from>
      <cdr:x>0.08257</cdr:x>
      <cdr:y>0.51478</cdr:y>
    </cdr:from>
    <cdr:to>
      <cdr:x>0.12781</cdr:x>
      <cdr:y>0.53815</cdr:y>
    </cdr:to>
    <cdr:sp macro="" textlink="">
      <cdr:nvSpPr>
        <cdr:cNvPr id="988" name="CasellaDiTesto 25"/>
        <cdr:cNvSpPr txBox="1"/>
      </cdr:nvSpPr>
      <cdr:spPr>
        <a:xfrm xmlns:a="http://schemas.openxmlformats.org/drawingml/2006/main">
          <a:off x="873030" y="3831688"/>
          <a:ext cx="478346" cy="1739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050">
              <a:solidFill>
                <a:srgbClr val="33CCCC"/>
              </a:solidFill>
              <a:latin typeface="Franklin Gothic Medium" pitchFamily="34" charset="0"/>
            </a:rPr>
            <a:t>500-</a:t>
          </a:r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2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3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3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3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4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44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45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48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49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5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53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5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57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6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6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6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6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6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7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73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7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77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78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81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82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85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86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89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90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92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0.83028</cdr:x>
      <cdr:y>0.74994</cdr:y>
    </cdr:from>
    <cdr:to>
      <cdr:x>1</cdr:x>
      <cdr:y>1</cdr:y>
    </cdr:to>
    <cdr:sp macro="" textlink="">
      <cdr:nvSpPr>
        <cdr:cNvPr id="1094" name="CasellaDiTesto 1"/>
        <cdr:cNvSpPr txBox="1"/>
      </cdr:nvSpPr>
      <cdr:spPr>
        <a:xfrm xmlns:a="http://schemas.openxmlformats.org/drawingml/2006/main">
          <a:off x="4725229" y="315153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96" name="Connettore 1 32"/>
        <cdr:cNvSpPr/>
      </cdr:nvSpPr>
      <cdr:spPr>
        <a:xfrm xmlns:a="http://schemas.openxmlformats.org/drawingml/2006/main" flipV="1">
          <a:off x="-17859" y="-17860"/>
          <a:ext cx="0" cy="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0.08675</cdr:x>
      <cdr:y>0.38932</cdr:y>
    </cdr:from>
    <cdr:to>
      <cdr:x>0.1294</cdr:x>
      <cdr:y>0.40757</cdr:y>
    </cdr:to>
    <cdr:sp macro="" textlink="">
      <cdr:nvSpPr>
        <cdr:cNvPr id="1101" name="CasellaDiTesto 30"/>
        <cdr:cNvSpPr txBox="1"/>
      </cdr:nvSpPr>
      <cdr:spPr>
        <a:xfrm xmlns:a="http://schemas.openxmlformats.org/drawingml/2006/main">
          <a:off x="917223" y="2897826"/>
          <a:ext cx="450961" cy="13584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050">
              <a:solidFill>
                <a:srgbClr val="33CCCC"/>
              </a:solidFill>
              <a:latin typeface="Franklin Gothic Medium" pitchFamily="34" charset="0"/>
            </a:rPr>
            <a:t>5.000 -</a:t>
          </a:r>
        </a:p>
      </cdr:txBody>
    </cdr:sp>
  </cdr:relSizeAnchor>
  <cdr:relSizeAnchor xmlns:cdr="http://schemas.openxmlformats.org/drawingml/2006/chartDrawing">
    <cdr:from>
      <cdr:x>0.07616</cdr:x>
      <cdr:y>0.26402</cdr:y>
    </cdr:from>
    <cdr:to>
      <cdr:x>0.12921</cdr:x>
      <cdr:y>0.28448</cdr:y>
    </cdr:to>
    <cdr:sp macro="" textlink="">
      <cdr:nvSpPr>
        <cdr:cNvPr id="1102" name="CasellaDiTesto 30"/>
        <cdr:cNvSpPr txBox="1"/>
      </cdr:nvSpPr>
      <cdr:spPr>
        <a:xfrm xmlns:a="http://schemas.openxmlformats.org/drawingml/2006/main">
          <a:off x="805239" y="1965231"/>
          <a:ext cx="560925" cy="1522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050">
              <a:solidFill>
                <a:srgbClr val="33CCCC"/>
              </a:solidFill>
              <a:latin typeface="Franklin Gothic Medium" pitchFamily="34" charset="0"/>
            </a:rPr>
            <a:t>50.000 -</a:t>
          </a:r>
        </a:p>
      </cdr:txBody>
    </cdr:sp>
  </cdr:relSizeAnchor>
  <cdr:relSizeAnchor xmlns:cdr="http://schemas.openxmlformats.org/drawingml/2006/chartDrawing">
    <cdr:from>
      <cdr:x>0.02581</cdr:x>
      <cdr:y>0.1338</cdr:y>
    </cdr:from>
    <cdr:to>
      <cdr:x>0.13325</cdr:x>
      <cdr:y>0.15754</cdr:y>
    </cdr:to>
    <cdr:sp macro="" textlink="">
      <cdr:nvSpPr>
        <cdr:cNvPr id="1103" name="CasellaDiTesto 30"/>
        <cdr:cNvSpPr txBox="1"/>
      </cdr:nvSpPr>
      <cdr:spPr>
        <a:xfrm xmlns:a="http://schemas.openxmlformats.org/drawingml/2006/main">
          <a:off x="272533" y="994596"/>
          <a:ext cx="1134430" cy="1764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050">
              <a:solidFill>
                <a:srgbClr val="33CCCC"/>
              </a:solidFill>
              <a:latin typeface="Franklin Gothic Medium" pitchFamily="34" charset="0"/>
            </a:rPr>
            <a:t>500.000 -   </a:t>
          </a:r>
        </a:p>
      </cdr:txBody>
    </cdr:sp>
  </cdr:relSizeAnchor>
  <cdr:relSizeAnchor xmlns:cdr="http://schemas.openxmlformats.org/drawingml/2006/chartDrawing">
    <cdr:from>
      <cdr:x>0.01335</cdr:x>
      <cdr:y>0.00572</cdr:y>
    </cdr:from>
    <cdr:to>
      <cdr:x>0.23443</cdr:x>
      <cdr:y>0.04034</cdr:y>
    </cdr:to>
    <cdr:sp macro="" textlink="GENERAL!#REF!">
      <cdr:nvSpPr>
        <cdr:cNvPr id="1104" name="CasellaDiTesto 485"/>
        <cdr:cNvSpPr txBox="1"/>
      </cdr:nvSpPr>
      <cdr:spPr>
        <a:xfrm xmlns:a="http://schemas.openxmlformats.org/drawingml/2006/main">
          <a:off x="140979" y="42628"/>
          <a:ext cx="2335522" cy="25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9D2BBC7-C2E5-46DC-AFAA-CCA4A076C5EA}" type="TxLink">
            <a:rPr lang="en-US" sz="105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Franklin Gothic Book"/>
            </a:rPr>
            <a:pPr/>
            <a:t> </a:t>
          </a:fld>
          <a:endParaRPr lang="it-IT" sz="1050" u="sng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0.13431</cdr:x>
      <cdr:y>0.90339</cdr:y>
    </cdr:from>
    <cdr:to>
      <cdr:x>0.26945</cdr:x>
      <cdr:y>0.92897</cdr:y>
    </cdr:to>
    <cdr:sp macro="" textlink="GENERAL!#REF!">
      <cdr:nvSpPr>
        <cdr:cNvPr id="1106" name="CasellaDiTesto 483"/>
        <cdr:cNvSpPr txBox="1"/>
      </cdr:nvSpPr>
      <cdr:spPr>
        <a:xfrm xmlns:a="http://schemas.openxmlformats.org/drawingml/2006/main">
          <a:off x="1349127" y="6526429"/>
          <a:ext cx="1357510" cy="1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52CEBC1-AC65-4D50-9C20-B3B7782B0524}" type="TxLink">
            <a:rPr lang="en-US" sz="1000" b="0" i="0" u="none" strike="noStrike">
              <a:solidFill>
                <a:srgbClr val="538DD5"/>
              </a:solidFill>
              <a:latin typeface="Franklin Gothic Book"/>
              <a:cs typeface="Calibri"/>
            </a:rPr>
            <a:pPr algn="ctr"/>
            <a:t> </a:t>
          </a:fld>
          <a:endParaRPr lang="it-IT" sz="1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0.92066</cdr:x>
      <cdr:y>0.33333</cdr:y>
    </cdr:from>
    <cdr:to>
      <cdr:x>0.9923</cdr:x>
      <cdr:y>0.85761</cdr:y>
    </cdr:to>
    <cdr:sp macro="" textlink="">
      <cdr:nvSpPr>
        <cdr:cNvPr id="1122" name="CasellaDiTesto 7"/>
        <cdr:cNvSpPr txBox="1"/>
      </cdr:nvSpPr>
      <cdr:spPr>
        <a:xfrm xmlns:a="http://schemas.openxmlformats.org/drawingml/2006/main">
          <a:off x="9257109" y="2411016"/>
          <a:ext cx="720328" cy="379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0.92422</cdr:x>
      <cdr:y>0.15144</cdr:y>
    </cdr:from>
    <cdr:to>
      <cdr:x>0.99645</cdr:x>
      <cdr:y>0.85267</cdr:y>
    </cdr:to>
    <cdr:sp macro="" textlink="GENERAL!$B$33">
      <cdr:nvSpPr>
        <cdr:cNvPr id="1123" name="CasellaDiTesto 12"/>
        <cdr:cNvSpPr txBox="1"/>
      </cdr:nvSpPr>
      <cdr:spPr>
        <a:xfrm xmlns:a="http://schemas.openxmlformats.org/drawingml/2006/main" rot="16200000">
          <a:off x="7119939" y="3268264"/>
          <a:ext cx="5072061" cy="72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42F8C1-6F79-416D-8CDC-41AD3E355636}" type="TxLink">
            <a:rPr lang="en-US" sz="900" b="0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pPr/>
            <a:t> </a:t>
          </a:fld>
          <a:endParaRPr lang="it-IT" sz="9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0.91673</cdr:x>
      <cdr:y>0.36134</cdr:y>
    </cdr:from>
    <cdr:to>
      <cdr:x>0.9848</cdr:x>
      <cdr:y>0.40128</cdr:y>
    </cdr:to>
    <cdr:sp macro="" textlink="">
      <cdr:nvSpPr>
        <cdr:cNvPr id="1146" name="CasellaDiTesto 90"/>
        <cdr:cNvSpPr txBox="1"/>
      </cdr:nvSpPr>
      <cdr:spPr>
        <a:xfrm xmlns:a="http://schemas.openxmlformats.org/drawingml/2006/main">
          <a:off x="9687408" y="2690049"/>
          <a:ext cx="719320" cy="297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it-IT" sz="900" b="0">
              <a:solidFill>
                <a:srgbClr val="33CCCC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Standard Celeration</a:t>
          </a:r>
        </a:p>
      </cdr:txBody>
    </cdr:sp>
  </cdr:relSizeAnchor>
  <cdr:relSizeAnchor xmlns:cdr="http://schemas.openxmlformats.org/drawingml/2006/chartDrawing">
    <cdr:from>
      <cdr:x>0.06954</cdr:x>
      <cdr:y>0.85849</cdr:y>
    </cdr:from>
    <cdr:to>
      <cdr:x>0.09772</cdr:x>
      <cdr:y>0.90295</cdr:y>
    </cdr:to>
    <cdr:sp macro="" textlink="">
      <cdr:nvSpPr>
        <cdr:cNvPr id="1150" name="Rettangolo 30"/>
        <cdr:cNvSpPr/>
      </cdr:nvSpPr>
      <cdr:spPr>
        <a:xfrm xmlns:a="http://schemas.openxmlformats.org/drawingml/2006/main">
          <a:off x="734867" y="6391093"/>
          <a:ext cx="297788" cy="3309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0.31408</cdr:x>
      <cdr:y>0.07923</cdr:y>
    </cdr:from>
    <cdr:to>
      <cdr:x>0.48254</cdr:x>
      <cdr:y>0.12015</cdr:y>
    </cdr:to>
    <cdr:sp macro="" textlink="">
      <cdr:nvSpPr>
        <cdr:cNvPr id="1154" name="CasellaDiTesto 1153"/>
        <cdr:cNvSpPr txBox="1"/>
      </cdr:nvSpPr>
      <cdr:spPr>
        <a:xfrm xmlns:a="http://schemas.openxmlformats.org/drawingml/2006/main">
          <a:off x="3319033" y="589812"/>
          <a:ext cx="1780177" cy="304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400" b="0">
              <a:solidFill>
                <a:srgbClr val="33CCCC"/>
              </a:solidFill>
              <a:latin typeface="Franklin Gothic Medium" panose="020B0603020102020204" pitchFamily="34" charset="0"/>
            </a:rPr>
            <a:t>SUCCESSIVE</a:t>
          </a:r>
          <a:r>
            <a:rPr lang="it-IT" sz="1400" b="0" baseline="0">
              <a:solidFill>
                <a:srgbClr val="33CCCC"/>
              </a:solidFill>
              <a:latin typeface="Franklin Gothic Medium" panose="020B0603020102020204" pitchFamily="34" charset="0"/>
            </a:rPr>
            <a:t>            CALENDAR                WEEKS</a:t>
          </a:r>
          <a:endParaRPr lang="it-IT" sz="14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0.1198</cdr:x>
      <cdr:y>0.89602</cdr:y>
    </cdr:from>
    <cdr:to>
      <cdr:x>0.95904</cdr:x>
      <cdr:y>0.92911</cdr:y>
    </cdr:to>
    <cdr:sp macro="" textlink="">
      <cdr:nvSpPr>
        <cdr:cNvPr id="835" name="Rettangolo 16"/>
        <cdr:cNvSpPr/>
      </cdr:nvSpPr>
      <cdr:spPr>
        <a:xfrm xmlns:a="http://schemas.openxmlformats.org/drawingml/2006/main">
          <a:off x="1266721" y="6669403"/>
          <a:ext cx="8873708" cy="246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3600"/>
        <a:lstStyle xmlns:a="http://schemas.openxmlformats.org/drawingml/2006/main"/>
        <a:p xmlns:a="http://schemas.openxmlformats.org/drawingml/2006/main">
          <a:r>
            <a:rPr lang="it-IT" sz="1400">
              <a:solidFill>
                <a:srgbClr val="33CCCC"/>
              </a:solidFill>
              <a:latin typeface="Franklin Gothic Medium" panose="020B0603020102020204" pitchFamily="34" charset="0"/>
            </a:rPr>
            <a:t>0               14              28</a:t>
          </a:r>
          <a:r>
            <a:rPr lang="it-IT" sz="1400" baseline="0">
              <a:solidFill>
                <a:srgbClr val="33CCCC"/>
              </a:solidFill>
              <a:latin typeface="Franklin Gothic Medium" panose="020B0603020102020204" pitchFamily="34" charset="0"/>
            </a:rPr>
            <a:t>              42              56              70              84              98              112           126            140      </a:t>
          </a:r>
          <a:endParaRPr lang="it-IT" sz="140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0.13699</cdr:x>
      <cdr:y>0.0526</cdr:y>
    </cdr:from>
    <cdr:to>
      <cdr:x>0.21551</cdr:x>
      <cdr:y>0.07674</cdr:y>
    </cdr:to>
    <cdr:sp macro="" textlink="DATA_ENTRY!$E$6">
      <cdr:nvSpPr>
        <cdr:cNvPr id="11" name="CasellaDiTesto 10"/>
        <cdr:cNvSpPr txBox="1"/>
      </cdr:nvSpPr>
      <cdr:spPr>
        <a:xfrm xmlns:a="http://schemas.openxmlformats.org/drawingml/2006/main">
          <a:off x="1447642" y="391560"/>
          <a:ext cx="829731" cy="179713"/>
        </a:xfrm>
        <a:prstGeom xmlns:a="http://schemas.openxmlformats.org/drawingml/2006/main" prst="borderCallout1">
          <a:avLst>
            <a:gd name="adj1" fmla="val 101312"/>
            <a:gd name="adj2" fmla="val 14021"/>
            <a:gd name="adj3" fmla="val 195062"/>
            <a:gd name="adj4" fmla="val -8160"/>
          </a:avLst>
        </a:prstGeom>
        <a:ln xmlns:a="http://schemas.openxmlformats.org/drawingml/2006/main">
          <a:solidFill>
            <a:srgbClr val="33CCCC"/>
          </a:solidFill>
        </a:ln>
      </cdr:spPr>
      <cdr:txBody>
        <a:bodyPr xmlns:a="http://schemas.openxmlformats.org/drawingml/2006/main" vertOverflow="clip" wrap="square" lIns="36000" tIns="72000" rIns="36000" bIns="72000" rtlCol="0" anchor="ctr" anchorCtr="0"/>
        <a:lstStyle xmlns:a="http://schemas.openxmlformats.org/drawingml/2006/main"/>
        <a:p xmlns:a="http://schemas.openxmlformats.org/drawingml/2006/main">
          <a:pPr algn="ctr"/>
          <a:fld id="{AE33D2D4-D8E7-4445-8F55-47D7F9277E57}" type="TxLink">
            <a:rPr lang="en-US" sz="1200" b="0" i="0" u="none" strike="noStrike">
              <a:solidFill>
                <a:srgbClr val="33CCCC"/>
              </a:solidFill>
              <a:latin typeface="Calibri"/>
              <a:cs typeface="Calibri"/>
            </a:rPr>
            <a:pPr algn="ctr"/>
            <a:t>12/03/2023</a:t>
          </a:fld>
          <a:endParaRPr lang="it-IT" sz="3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0.13039</cdr:x>
      <cdr:y>0.0905</cdr:y>
    </cdr:from>
    <cdr:to>
      <cdr:x>0.13039</cdr:x>
      <cdr:y>0.11368</cdr:y>
    </cdr:to>
    <cdr:cxnSp macro="">
      <cdr:nvCxnSpPr>
        <cdr:cNvPr id="583" name="Connettore 1 582">
          <a:extLst xmlns:a="http://schemas.openxmlformats.org/drawingml/2006/main">
            <a:ext uri="{FF2B5EF4-FFF2-40B4-BE49-F238E27FC236}">
              <a16:creationId xmlns:a16="http://schemas.microsoft.com/office/drawing/2014/main" id="{6C8E982C-C6BD-43B3-BFBE-94109BE1BB6C}"/>
            </a:ext>
          </a:extLst>
        </cdr:cNvPr>
        <cdr:cNvCxnSpPr/>
      </cdr:nvCxnSpPr>
      <cdr:spPr>
        <a:xfrm xmlns:a="http://schemas.openxmlformats.org/drawingml/2006/main" flipV="1">
          <a:off x="1377900" y="673760"/>
          <a:ext cx="0" cy="17252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33CCC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0.27034</cdr:x>
      <cdr:y>0.06622</cdr:y>
    </cdr:from>
    <cdr:to>
      <cdr:x>0.29944</cdr:x>
      <cdr:y>0.08925</cdr:y>
    </cdr:to>
    <cdr:sp macro="" textlink="">
      <cdr:nvSpPr>
        <cdr:cNvPr id="586" name="CasellaDiTesto 1"/>
        <cdr:cNvSpPr txBox="1"/>
      </cdr:nvSpPr>
      <cdr:spPr>
        <a:xfrm xmlns:a="http://schemas.openxmlformats.org/drawingml/2006/main">
          <a:off x="2856808" y="492982"/>
          <a:ext cx="307511" cy="1714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t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rgbClr val="33CCCC"/>
              </a:solidFill>
              <a:latin typeface="Franklin Gothic Medium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0.28567</cdr:x>
      <cdr:y>0.08992</cdr:y>
    </cdr:from>
    <cdr:to>
      <cdr:x>0.28567</cdr:x>
      <cdr:y>0.1131</cdr:y>
    </cdr:to>
    <cdr:cxnSp macro="">
      <cdr:nvCxnSpPr>
        <cdr:cNvPr id="590" name="Connettore 1 589">
          <a:extLst xmlns:a="http://schemas.openxmlformats.org/drawingml/2006/main">
            <a:ext uri="{FF2B5EF4-FFF2-40B4-BE49-F238E27FC236}">
              <a16:creationId xmlns:a16="http://schemas.microsoft.com/office/drawing/2014/main" id="{DA6236A3-6B64-4B28-91D1-269697B987FB}"/>
            </a:ext>
          </a:extLst>
        </cdr:cNvPr>
        <cdr:cNvCxnSpPr/>
      </cdr:nvCxnSpPr>
      <cdr:spPr>
        <a:xfrm xmlns:a="http://schemas.openxmlformats.org/drawingml/2006/main" flipV="1">
          <a:off x="3016288" y="668414"/>
          <a:ext cx="0" cy="17230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33CCC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0.42522</cdr:x>
      <cdr:y>0.06844</cdr:y>
    </cdr:from>
    <cdr:to>
      <cdr:x>0.45432</cdr:x>
      <cdr:y>0.09146</cdr:y>
    </cdr:to>
    <cdr:sp macro="" textlink="">
      <cdr:nvSpPr>
        <cdr:cNvPr id="596" name="CasellaDiTesto 1"/>
        <cdr:cNvSpPr txBox="1"/>
      </cdr:nvSpPr>
      <cdr:spPr>
        <a:xfrm xmlns:a="http://schemas.openxmlformats.org/drawingml/2006/main">
          <a:off x="4493418" y="509472"/>
          <a:ext cx="307511" cy="1714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t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rgbClr val="33CCCC"/>
              </a:solidFill>
              <a:latin typeface="Franklin Gothic Medium" pitchFamily="34" charset="0"/>
            </a:rPr>
            <a:t>8</a:t>
          </a:r>
        </a:p>
      </cdr:txBody>
    </cdr:sp>
  </cdr:relSizeAnchor>
  <cdr:relSizeAnchor xmlns:cdr="http://schemas.openxmlformats.org/drawingml/2006/chartDrawing">
    <cdr:from>
      <cdr:x>0.44139</cdr:x>
      <cdr:y>0.09055</cdr:y>
    </cdr:from>
    <cdr:to>
      <cdr:x>0.44139</cdr:x>
      <cdr:y>0.11372</cdr:y>
    </cdr:to>
    <cdr:cxnSp macro="">
      <cdr:nvCxnSpPr>
        <cdr:cNvPr id="599" name="Connettore 1 598">
          <a:extLst xmlns:a="http://schemas.openxmlformats.org/drawingml/2006/main">
            <a:ext uri="{FF2B5EF4-FFF2-40B4-BE49-F238E27FC236}">
              <a16:creationId xmlns:a16="http://schemas.microsoft.com/office/drawing/2014/main" id="{3A954962-966E-4FB9-8FD5-A7128DEAE536}"/>
            </a:ext>
          </a:extLst>
        </cdr:cNvPr>
        <cdr:cNvCxnSpPr/>
      </cdr:nvCxnSpPr>
      <cdr:spPr>
        <a:xfrm xmlns:a="http://schemas.openxmlformats.org/drawingml/2006/main" flipV="1">
          <a:off x="4660519" y="673097"/>
          <a:ext cx="0" cy="1722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1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0.57541</cdr:x>
      <cdr:y>0.06844</cdr:y>
    </cdr:from>
    <cdr:to>
      <cdr:x>0.61638</cdr:x>
      <cdr:y>0.09146</cdr:y>
    </cdr:to>
    <cdr:sp macro="" textlink="">
      <cdr:nvSpPr>
        <cdr:cNvPr id="609" name="CasellaDiTesto 1"/>
        <cdr:cNvSpPr txBox="1"/>
      </cdr:nvSpPr>
      <cdr:spPr>
        <a:xfrm xmlns:a="http://schemas.openxmlformats.org/drawingml/2006/main">
          <a:off x="6080572" y="509472"/>
          <a:ext cx="432890" cy="1714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t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rgbClr val="33CCCC"/>
              </a:solidFill>
              <a:latin typeface="Franklin Gothic Medium" pitchFamily="34" charset="0"/>
            </a:rPr>
            <a:t>12</a:t>
          </a:r>
        </a:p>
      </cdr:txBody>
    </cdr:sp>
  </cdr:relSizeAnchor>
  <cdr:relSizeAnchor xmlns:cdr="http://schemas.openxmlformats.org/drawingml/2006/chartDrawing">
    <cdr:from>
      <cdr:x>0.59672</cdr:x>
      <cdr:y>0.08967</cdr:y>
    </cdr:from>
    <cdr:to>
      <cdr:x>0.59672</cdr:x>
      <cdr:y>0.11284</cdr:y>
    </cdr:to>
    <cdr:cxnSp macro="">
      <cdr:nvCxnSpPr>
        <cdr:cNvPr id="616" name="Connettore 1 615">
          <a:extLst xmlns:a="http://schemas.openxmlformats.org/drawingml/2006/main">
            <a:ext uri="{FF2B5EF4-FFF2-40B4-BE49-F238E27FC236}">
              <a16:creationId xmlns:a16="http://schemas.microsoft.com/office/drawing/2014/main" id="{DBCCF591-BB73-403E-856F-9144EB8FFD77}"/>
            </a:ext>
          </a:extLst>
        </cdr:cNvPr>
        <cdr:cNvCxnSpPr/>
      </cdr:nvCxnSpPr>
      <cdr:spPr>
        <a:xfrm xmlns:a="http://schemas.openxmlformats.org/drawingml/2006/main" flipV="1">
          <a:off x="6305782" y="667539"/>
          <a:ext cx="0" cy="17252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33CCC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0.73333</cdr:x>
      <cdr:y>0.06787</cdr:y>
    </cdr:from>
    <cdr:to>
      <cdr:x>0.77053</cdr:x>
      <cdr:y>0.0909</cdr:y>
    </cdr:to>
    <cdr:sp macro="" textlink="">
      <cdr:nvSpPr>
        <cdr:cNvPr id="682" name="CasellaDiTesto 1"/>
        <cdr:cNvSpPr txBox="1"/>
      </cdr:nvSpPr>
      <cdr:spPr>
        <a:xfrm xmlns:a="http://schemas.openxmlformats.org/drawingml/2006/main">
          <a:off x="7749385" y="505264"/>
          <a:ext cx="393110" cy="1714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t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rgbClr val="33CCCC"/>
              </a:solidFill>
              <a:latin typeface="Franklin Gothic Medium" pitchFamily="34" charset="0"/>
            </a:rPr>
            <a:t>16</a:t>
          </a:r>
        </a:p>
      </cdr:txBody>
    </cdr:sp>
  </cdr:relSizeAnchor>
  <cdr:relSizeAnchor xmlns:cdr="http://schemas.openxmlformats.org/drawingml/2006/chartDrawing">
    <cdr:from>
      <cdr:x>0.75236</cdr:x>
      <cdr:y>0.0891</cdr:y>
    </cdr:from>
    <cdr:to>
      <cdr:x>0.75236</cdr:x>
      <cdr:y>0.11228</cdr:y>
    </cdr:to>
    <cdr:cxnSp macro="">
      <cdr:nvCxnSpPr>
        <cdr:cNvPr id="699" name="Connettore 1 698">
          <a:extLst xmlns:a="http://schemas.openxmlformats.org/drawingml/2006/main">
            <a:ext uri="{FF2B5EF4-FFF2-40B4-BE49-F238E27FC236}">
              <a16:creationId xmlns:a16="http://schemas.microsoft.com/office/drawing/2014/main" id="{CD360902-0B4A-4FB5-9FC0-F593EDFD8FE2}"/>
            </a:ext>
          </a:extLst>
        </cdr:cNvPr>
        <cdr:cNvCxnSpPr/>
      </cdr:nvCxnSpPr>
      <cdr:spPr>
        <a:xfrm xmlns:a="http://schemas.openxmlformats.org/drawingml/2006/main" flipV="1">
          <a:off x="7950497" y="663332"/>
          <a:ext cx="0" cy="17252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33CCC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0.88561</cdr:x>
      <cdr:y>0.07008</cdr:y>
    </cdr:from>
    <cdr:to>
      <cdr:x>0.928</cdr:x>
      <cdr:y>0.09311</cdr:y>
    </cdr:to>
    <cdr:sp macro="" textlink="">
      <cdr:nvSpPr>
        <cdr:cNvPr id="708" name="CasellaDiTesto 1"/>
        <cdr:cNvSpPr txBox="1"/>
      </cdr:nvSpPr>
      <cdr:spPr>
        <a:xfrm xmlns:a="http://schemas.openxmlformats.org/drawingml/2006/main">
          <a:off x="9358609" y="521754"/>
          <a:ext cx="447882" cy="1714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t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rgbClr val="33CCCC"/>
              </a:solidFill>
              <a:latin typeface="Franklin Gothic Medium" pitchFamily="34" charset="0"/>
            </a:rPr>
            <a:t>20</a:t>
          </a:r>
        </a:p>
      </cdr:txBody>
    </cdr:sp>
  </cdr:relSizeAnchor>
  <cdr:relSizeAnchor xmlns:cdr="http://schemas.openxmlformats.org/drawingml/2006/chartDrawing">
    <cdr:from>
      <cdr:x>0.90843</cdr:x>
      <cdr:y>0.08973</cdr:y>
    </cdr:from>
    <cdr:to>
      <cdr:x>0.90843</cdr:x>
      <cdr:y>0.1129</cdr:y>
    </cdr:to>
    <cdr:cxnSp macro="">
      <cdr:nvCxnSpPr>
        <cdr:cNvPr id="711" name="Connettore 1 710">
          <a:extLst xmlns:a="http://schemas.openxmlformats.org/drawingml/2006/main">
            <a:ext uri="{FF2B5EF4-FFF2-40B4-BE49-F238E27FC236}">
              <a16:creationId xmlns:a16="http://schemas.microsoft.com/office/drawing/2014/main" id="{6D1C9110-FBF8-4F23-B8ED-739BFDE1A307}"/>
            </a:ext>
          </a:extLst>
        </cdr:cNvPr>
        <cdr:cNvCxnSpPr/>
      </cdr:nvCxnSpPr>
      <cdr:spPr>
        <a:xfrm xmlns:a="http://schemas.openxmlformats.org/drawingml/2006/main" flipV="1">
          <a:off x="9599731" y="667992"/>
          <a:ext cx="0" cy="17252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33CCC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0.29229</cdr:x>
      <cdr:y>0.05225</cdr:y>
    </cdr:from>
    <cdr:to>
      <cdr:x>0.37081</cdr:x>
      <cdr:y>0.07639</cdr:y>
    </cdr:to>
    <cdr:sp macro="" textlink="DATA_ENTRY!$E$34">
      <cdr:nvSpPr>
        <cdr:cNvPr id="517" name="CasellaDiTesto 1"/>
        <cdr:cNvSpPr txBox="1"/>
      </cdr:nvSpPr>
      <cdr:spPr>
        <a:xfrm xmlns:a="http://schemas.openxmlformats.org/drawingml/2006/main">
          <a:off x="3088710" y="388956"/>
          <a:ext cx="829731" cy="179713"/>
        </a:xfrm>
        <a:prstGeom xmlns:a="http://schemas.openxmlformats.org/drawingml/2006/main" prst="borderCallout1">
          <a:avLst>
            <a:gd name="adj1" fmla="val 101312"/>
            <a:gd name="adj2" fmla="val 14021"/>
            <a:gd name="adj3" fmla="val 195062"/>
            <a:gd name="adj4" fmla="val -8160"/>
          </a:avLst>
        </a:prstGeom>
        <a:ln xmlns:a="http://schemas.openxmlformats.org/drawingml/2006/main">
          <a:solidFill>
            <a:srgbClr val="33CCCC"/>
          </a:solidFill>
        </a:ln>
      </cdr:spPr>
      <cdr:txBody>
        <a:bodyPr xmlns:a="http://schemas.openxmlformats.org/drawingml/2006/main" wrap="square" lIns="36000" tIns="72000" rIns="36000" bIns="7200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4873C7A-90F7-4DAF-9CD0-CA8543BB9D2F}" type="TxLink">
            <a:rPr lang="en-US" sz="1200" b="0" i="0" u="none" strike="noStrike">
              <a:solidFill>
                <a:srgbClr val="33CCCC"/>
              </a:solidFill>
              <a:latin typeface="Calibri"/>
              <a:cs typeface="Calibri"/>
            </a:rPr>
            <a:pPr algn="ctr"/>
            <a:t>09/04/2023</a:t>
          </a:fld>
          <a:endParaRPr lang="it-IT" sz="3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0.44874</cdr:x>
      <cdr:y>0.05225</cdr:y>
    </cdr:from>
    <cdr:to>
      <cdr:x>0.52726</cdr:x>
      <cdr:y>0.07639</cdr:y>
    </cdr:to>
    <cdr:sp macro="" textlink="DATA_ENTRY!$E$62">
      <cdr:nvSpPr>
        <cdr:cNvPr id="521" name="CasellaDiTesto 1"/>
        <cdr:cNvSpPr txBox="1"/>
      </cdr:nvSpPr>
      <cdr:spPr>
        <a:xfrm xmlns:a="http://schemas.openxmlformats.org/drawingml/2006/main">
          <a:off x="4742001" y="388955"/>
          <a:ext cx="829731" cy="179713"/>
        </a:xfrm>
        <a:prstGeom xmlns:a="http://schemas.openxmlformats.org/drawingml/2006/main" prst="borderCallout1">
          <a:avLst>
            <a:gd name="adj1" fmla="val 101312"/>
            <a:gd name="adj2" fmla="val 14021"/>
            <a:gd name="adj3" fmla="val 195062"/>
            <a:gd name="adj4" fmla="val -8160"/>
          </a:avLst>
        </a:prstGeom>
        <a:ln xmlns:a="http://schemas.openxmlformats.org/drawingml/2006/main">
          <a:solidFill>
            <a:srgbClr val="33CCCC"/>
          </a:solidFill>
        </a:ln>
      </cdr:spPr>
      <cdr:txBody>
        <a:bodyPr xmlns:a="http://schemas.openxmlformats.org/drawingml/2006/main" wrap="square" lIns="36000" tIns="72000" rIns="36000" bIns="7200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C6DEDB1-C5FC-4569-8944-AAAE4D6E37F4}" type="TxLink">
            <a:rPr lang="en-US" sz="1200" b="0" i="0" u="none" strike="noStrike">
              <a:solidFill>
                <a:srgbClr val="33CCCC"/>
              </a:solidFill>
              <a:effectLst/>
              <a:latin typeface="Calibri"/>
              <a:ea typeface="+mn-ea"/>
              <a:cs typeface="Calibri"/>
            </a:rPr>
            <a:pPr algn="ctr"/>
            <a:t>07/05/2023</a:t>
          </a:fld>
          <a:endParaRPr lang="it-IT" sz="3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0.60852</cdr:x>
      <cdr:y>0.05212</cdr:y>
    </cdr:from>
    <cdr:to>
      <cdr:x>0.68704</cdr:x>
      <cdr:y>0.07626</cdr:y>
    </cdr:to>
    <cdr:sp macro="" textlink="DATA_ENTRY!$E$90">
      <cdr:nvSpPr>
        <cdr:cNvPr id="525" name="CasellaDiTesto 1"/>
        <cdr:cNvSpPr txBox="1"/>
      </cdr:nvSpPr>
      <cdr:spPr>
        <a:xfrm xmlns:a="http://schemas.openxmlformats.org/drawingml/2006/main">
          <a:off x="6430426" y="388014"/>
          <a:ext cx="829731" cy="179713"/>
        </a:xfrm>
        <a:prstGeom xmlns:a="http://schemas.openxmlformats.org/drawingml/2006/main" prst="borderCallout1">
          <a:avLst>
            <a:gd name="adj1" fmla="val 101312"/>
            <a:gd name="adj2" fmla="val 14021"/>
            <a:gd name="adj3" fmla="val 203790"/>
            <a:gd name="adj4" fmla="val -14303"/>
          </a:avLst>
        </a:prstGeom>
        <a:ln xmlns:a="http://schemas.openxmlformats.org/drawingml/2006/main">
          <a:solidFill>
            <a:srgbClr val="33CCCC"/>
          </a:solidFill>
        </a:ln>
      </cdr:spPr>
      <cdr:txBody>
        <a:bodyPr xmlns:a="http://schemas.openxmlformats.org/drawingml/2006/main" wrap="square" lIns="36000" tIns="72000" rIns="36000" bIns="7200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E39372D-A83D-46AF-8A84-C4B785A8BBCD}" type="TxLink">
            <a:rPr lang="en-US" sz="1200" b="0" i="0" u="none" strike="noStrike">
              <a:solidFill>
                <a:srgbClr val="33CCCC"/>
              </a:solidFill>
              <a:effectLst/>
              <a:latin typeface="Calibri"/>
              <a:ea typeface="+mn-ea"/>
              <a:cs typeface="Calibri"/>
            </a:rPr>
            <a:pPr algn="ctr"/>
            <a:t>04/06/2023</a:t>
          </a:fld>
          <a:endParaRPr lang="it-IT" sz="3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0.76436</cdr:x>
      <cdr:y>0.05212</cdr:y>
    </cdr:from>
    <cdr:to>
      <cdr:x>0.84288</cdr:x>
      <cdr:y>0.07626</cdr:y>
    </cdr:to>
    <cdr:sp macro="" textlink="DATA_ENTRY!$E$118">
      <cdr:nvSpPr>
        <cdr:cNvPr id="530" name="CasellaDiTesto 1"/>
        <cdr:cNvSpPr txBox="1"/>
      </cdr:nvSpPr>
      <cdr:spPr>
        <a:xfrm xmlns:a="http://schemas.openxmlformats.org/drawingml/2006/main">
          <a:off x="8077287" y="388015"/>
          <a:ext cx="829731" cy="179713"/>
        </a:xfrm>
        <a:prstGeom xmlns:a="http://schemas.openxmlformats.org/drawingml/2006/main" prst="borderCallout1">
          <a:avLst>
            <a:gd name="adj1" fmla="val 101312"/>
            <a:gd name="adj2" fmla="val 14021"/>
            <a:gd name="adj3" fmla="val 203790"/>
            <a:gd name="adj4" fmla="val -14303"/>
          </a:avLst>
        </a:prstGeom>
        <a:ln xmlns:a="http://schemas.openxmlformats.org/drawingml/2006/main">
          <a:solidFill>
            <a:srgbClr val="33CCCC"/>
          </a:solidFill>
        </a:ln>
      </cdr:spPr>
      <cdr:txBody>
        <a:bodyPr xmlns:a="http://schemas.openxmlformats.org/drawingml/2006/main" wrap="square" lIns="36000" tIns="72000" rIns="36000" bIns="7200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ACDA532-8252-4B50-BF0F-CA8C2F3574BA}" type="TxLink">
            <a:rPr lang="en-US" sz="1200" b="0" i="0" u="none" strike="noStrike">
              <a:solidFill>
                <a:srgbClr val="33CCCC"/>
              </a:solidFill>
              <a:effectLst/>
              <a:latin typeface="Calibri"/>
              <a:ea typeface="+mn-ea"/>
              <a:cs typeface="Calibri"/>
            </a:rPr>
            <a:pPr algn="ctr"/>
            <a:t>02/07/2023</a:t>
          </a:fld>
          <a:endParaRPr lang="it-IT" sz="3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0.92021</cdr:x>
      <cdr:y>0.05212</cdr:y>
    </cdr:from>
    <cdr:to>
      <cdr:x>0.99872</cdr:x>
      <cdr:y>0.07626</cdr:y>
    </cdr:to>
    <cdr:sp macro="" textlink="DATA_ENTRY!$E$146">
      <cdr:nvSpPr>
        <cdr:cNvPr id="532" name="CasellaDiTesto 1"/>
        <cdr:cNvSpPr txBox="1"/>
      </cdr:nvSpPr>
      <cdr:spPr>
        <a:xfrm xmlns:a="http://schemas.openxmlformats.org/drawingml/2006/main">
          <a:off x="9724150" y="388014"/>
          <a:ext cx="829731" cy="179713"/>
        </a:xfrm>
        <a:prstGeom xmlns:a="http://schemas.openxmlformats.org/drawingml/2006/main" prst="borderCallout1">
          <a:avLst>
            <a:gd name="adj1" fmla="val 101312"/>
            <a:gd name="adj2" fmla="val 14021"/>
            <a:gd name="adj3" fmla="val 203790"/>
            <a:gd name="adj4" fmla="val -14303"/>
          </a:avLst>
        </a:prstGeom>
        <a:ln xmlns:a="http://schemas.openxmlformats.org/drawingml/2006/main">
          <a:solidFill>
            <a:srgbClr val="33CCCC"/>
          </a:solidFill>
        </a:ln>
      </cdr:spPr>
      <cdr:txBody>
        <a:bodyPr xmlns:a="http://schemas.openxmlformats.org/drawingml/2006/main" wrap="square" lIns="36000" tIns="72000" rIns="36000" bIns="7200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060C56C-2DD1-4ADA-97A3-98F0F47F70D2}" type="TxLink">
            <a:rPr lang="en-US" sz="1200" b="0" i="0" u="none" strike="noStrike">
              <a:solidFill>
                <a:srgbClr val="33CCCC"/>
              </a:solidFill>
              <a:effectLst/>
              <a:latin typeface="Calibri"/>
              <a:ea typeface="+mn-ea"/>
              <a:cs typeface="Calibri"/>
            </a:rPr>
            <a:pPr algn="ctr"/>
            <a:t>30/07/2023</a:t>
          </a:fld>
          <a:endParaRPr lang="it-IT" sz="300" b="0">
            <a:solidFill>
              <a:srgbClr val="33CCCC"/>
            </a:solidFill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0.08027</cdr:x>
      <cdr:y>0.87883</cdr:y>
    </cdr:from>
    <cdr:to>
      <cdr:x>0.12551</cdr:x>
      <cdr:y>0.9022</cdr:y>
    </cdr:to>
    <cdr:sp macro="" textlink="">
      <cdr:nvSpPr>
        <cdr:cNvPr id="536" name="CasellaDiTesto 25"/>
        <cdr:cNvSpPr txBox="1"/>
      </cdr:nvSpPr>
      <cdr:spPr>
        <a:xfrm xmlns:a="http://schemas.openxmlformats.org/drawingml/2006/main">
          <a:off x="848276" y="6542512"/>
          <a:ext cx="478067" cy="1739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200">
              <a:solidFill>
                <a:schemeClr val="tx2">
                  <a:lumMod val="60000"/>
                  <a:lumOff val="40000"/>
                </a:schemeClr>
              </a:solidFill>
              <a:latin typeface="Franklin Gothic Medium" pitchFamily="34" charset="0"/>
            </a:rPr>
            <a:t>0 -</a:t>
          </a:r>
        </a:p>
      </cdr:txBody>
    </cdr:sp>
  </cdr:relSizeAnchor>
  <cdr:relSizeAnchor xmlns:cdr="http://schemas.openxmlformats.org/drawingml/2006/chartDrawing">
    <cdr:from>
      <cdr:x>0.01996</cdr:x>
      <cdr:y>0.61113</cdr:y>
    </cdr:from>
    <cdr:to>
      <cdr:x>0.06195</cdr:x>
      <cdr:y>0.78574</cdr:y>
    </cdr:to>
    <cdr:pic>
      <cdr:nvPicPr>
        <cdr:cNvPr id="468" name="Immagine 467">
          <a:extLst xmlns:a="http://schemas.openxmlformats.org/drawingml/2006/main">
            <a:ext uri="{FF2B5EF4-FFF2-40B4-BE49-F238E27FC236}">
              <a16:creationId xmlns:a16="http://schemas.microsoft.com/office/drawing/2014/main" id="{4192C1C8-25CC-4112-BA80-36F72B137F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16811" y="4976675"/>
          <a:ext cx="1299670" cy="4440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0.10303</cdr:x>
      <cdr:y>0.87748</cdr:y>
    </cdr:from>
    <cdr:to>
      <cdr:x>0.12681</cdr:x>
      <cdr:y>0.90397</cdr:y>
    </cdr:to>
    <cdr:sp macro="" textlink="">
      <cdr:nvSpPr>
        <cdr:cNvPr id="7" name="Rettangolo 6"/>
        <cdr:cNvSpPr/>
      </cdr:nvSpPr>
      <cdr:spPr>
        <a:xfrm xmlns:a="http://schemas.openxmlformats.org/drawingml/2006/main">
          <a:off x="1089393" y="6531429"/>
          <a:ext cx="251398" cy="19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/>
      <a:lstStyle>
        <a:defPPr>
          <a:defRPr sz="1200" b="0" i="0" u="none" strike="noStrike">
            <a:solidFill>
              <a:schemeClr val="tx2">
                <a:lumMod val="60000"/>
                <a:lumOff val="40000"/>
              </a:schemeClr>
            </a:solidFill>
            <a:latin typeface="Arial"/>
            <a:cs typeface="Arial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2">
              <a:lumMod val="60000"/>
              <a:lumOff val="40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 vertOverflow="clip" wrap="none" rtlCol="0"/>
      <a:lstStyle>
        <a:defPPr>
          <a:defRPr sz="1000" b="0">
            <a:solidFill>
              <a:schemeClr val="tx2">
                <a:lumMod val="60000"/>
                <a:lumOff val="40000"/>
              </a:schemeClr>
            </a:solidFill>
            <a:latin typeface="Franklin Gothic Medium" panose="020B0603020102020204" pitchFamily="34" charset="0"/>
          </a:defRPr>
        </a:defPPr>
      </a:lst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6" tint="0.59999389629810485"/>
  </sheetPr>
  <dimension ref="A1:J43"/>
  <sheetViews>
    <sheetView tabSelected="1" zoomScale="103" workbookViewId="0">
      <selection activeCell="H6" sqref="H6"/>
    </sheetView>
  </sheetViews>
  <sheetFormatPr defaultColWidth="9.08984375" defaultRowHeight="16" x14ac:dyDescent="0.4"/>
  <cols>
    <col min="1" max="1" width="9.08984375" style="1"/>
    <col min="2" max="2" width="22.6328125" style="1" customWidth="1"/>
    <col min="3" max="3" width="1.26953125" style="1" customWidth="1"/>
    <col min="4" max="4" width="22.90625" style="1" customWidth="1"/>
    <col min="5" max="5" width="2.08984375" style="1" customWidth="1"/>
    <col min="6" max="6" width="33.6328125" style="1" customWidth="1"/>
    <col min="7" max="7" width="1.90625" style="1" customWidth="1"/>
    <col min="8" max="8" width="28.6328125" style="1" customWidth="1"/>
    <col min="9" max="9" width="2.08984375" style="1" customWidth="1"/>
    <col min="10" max="16384" width="9.08984375" style="1"/>
  </cols>
  <sheetData>
    <row r="1" spans="1:10" ht="16.5" thickBot="1" x14ac:dyDescent="0.4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" x14ac:dyDescent="0.4">
      <c r="A2" s="6"/>
      <c r="B2" s="103" t="s">
        <v>24</v>
      </c>
      <c r="C2" s="104"/>
      <c r="D2" s="105"/>
      <c r="F2" s="94" t="s">
        <v>23</v>
      </c>
      <c r="G2" s="95"/>
      <c r="H2" s="96"/>
      <c r="I2" s="6"/>
      <c r="J2" s="6"/>
    </row>
    <row r="3" spans="1:10" x14ac:dyDescent="0.4">
      <c r="A3" s="6"/>
      <c r="B3" s="17" t="s">
        <v>14</v>
      </c>
      <c r="C3" s="3"/>
      <c r="D3" s="4"/>
      <c r="F3" s="19" t="s">
        <v>25</v>
      </c>
      <c r="G3" s="14"/>
      <c r="H3" s="20" t="s">
        <v>26</v>
      </c>
      <c r="I3" s="6"/>
      <c r="J3" s="6"/>
    </row>
    <row r="4" spans="1:10" x14ac:dyDescent="0.4">
      <c r="A4" s="6"/>
      <c r="B4" s="17" t="s">
        <v>9</v>
      </c>
      <c r="C4" s="3"/>
      <c r="D4" s="4"/>
      <c r="F4" s="15"/>
      <c r="G4" s="16" t="s">
        <v>3</v>
      </c>
      <c r="H4" s="5"/>
      <c r="I4" s="6"/>
      <c r="J4" s="6"/>
    </row>
    <row r="5" spans="1:10" x14ac:dyDescent="0.4">
      <c r="A5" s="6"/>
      <c r="B5" s="17" t="s">
        <v>16</v>
      </c>
      <c r="C5" s="3"/>
      <c r="D5" s="4"/>
      <c r="F5" s="21" t="s">
        <v>27</v>
      </c>
      <c r="G5" s="9"/>
      <c r="H5" s="22" t="s">
        <v>28</v>
      </c>
      <c r="I5" s="6"/>
      <c r="J5" s="6"/>
    </row>
    <row r="6" spans="1:10" x14ac:dyDescent="0.4">
      <c r="A6" s="6"/>
      <c r="B6" s="17" t="s">
        <v>13</v>
      </c>
      <c r="C6" s="3"/>
      <c r="D6" s="4"/>
      <c r="F6" s="15"/>
      <c r="G6" s="16"/>
      <c r="H6" s="5"/>
      <c r="I6" s="6"/>
      <c r="J6" s="6"/>
    </row>
    <row r="7" spans="1:10" x14ac:dyDescent="0.4">
      <c r="A7" s="6"/>
      <c r="B7" s="17" t="s">
        <v>12</v>
      </c>
      <c r="C7" s="3"/>
      <c r="D7" s="4"/>
      <c r="F7" s="10"/>
      <c r="G7" s="8"/>
      <c r="H7" s="7"/>
      <c r="I7" s="6"/>
      <c r="J7" s="6"/>
    </row>
    <row r="8" spans="1:10" x14ac:dyDescent="0.4">
      <c r="A8" s="6"/>
      <c r="B8" s="17" t="s">
        <v>11</v>
      </c>
      <c r="C8" s="3"/>
      <c r="D8" s="4"/>
      <c r="F8" s="97" t="str">
        <f>(F4&amp;" "&amp;F6&amp;" / "&amp;H4&amp;" "&amp;H6)</f>
        <v xml:space="preserve">  /  </v>
      </c>
      <c r="G8" s="98"/>
      <c r="H8" s="99"/>
      <c r="I8" s="6"/>
      <c r="J8" s="6"/>
    </row>
    <row r="9" spans="1:10" ht="16.5" thickBot="1" x14ac:dyDescent="0.45">
      <c r="A9" s="6"/>
      <c r="B9" s="17" t="s">
        <v>5</v>
      </c>
      <c r="C9" s="3"/>
      <c r="D9" s="4"/>
      <c r="F9" s="11"/>
      <c r="G9" s="12"/>
      <c r="H9" s="13"/>
      <c r="I9" s="6"/>
      <c r="J9" s="6"/>
    </row>
    <row r="10" spans="1:10" ht="19.5" thickBot="1" x14ac:dyDescent="0.55000000000000004">
      <c r="A10" s="6"/>
      <c r="B10" s="17" t="s">
        <v>15</v>
      </c>
      <c r="C10" s="3"/>
      <c r="D10" s="4"/>
      <c r="F10" s="100" t="s">
        <v>29</v>
      </c>
      <c r="G10" s="101"/>
      <c r="H10" s="102"/>
      <c r="I10" s="72"/>
      <c r="J10" s="6"/>
    </row>
    <row r="11" spans="1:10" x14ac:dyDescent="0.4">
      <c r="A11" s="6"/>
      <c r="B11" s="17" t="s">
        <v>10</v>
      </c>
      <c r="C11" s="3"/>
      <c r="D11" s="5"/>
      <c r="F11" s="54" t="s">
        <v>20</v>
      </c>
      <c r="G11" s="55"/>
      <c r="H11" s="56" t="s">
        <v>21</v>
      </c>
      <c r="I11" s="6"/>
      <c r="J11" s="6"/>
    </row>
    <row r="12" spans="1:10" ht="15.75" customHeight="1" x14ac:dyDescent="0.4">
      <c r="A12" s="6"/>
      <c r="B12" s="18"/>
      <c r="C12" s="6"/>
      <c r="D12" s="7"/>
      <c r="F12" s="57" t="s">
        <v>30</v>
      </c>
      <c r="G12" s="58"/>
      <c r="H12" s="59" t="s">
        <v>31</v>
      </c>
      <c r="I12" s="6"/>
      <c r="J12" s="6"/>
    </row>
    <row r="13" spans="1:10" x14ac:dyDescent="0.4">
      <c r="A13" s="6"/>
      <c r="B13" s="18"/>
      <c r="C13" s="6"/>
      <c r="D13" s="7"/>
      <c r="F13" s="57" t="s">
        <v>32</v>
      </c>
      <c r="G13" s="58"/>
      <c r="H13" s="59" t="s">
        <v>33</v>
      </c>
      <c r="I13" s="6"/>
      <c r="J13" s="6"/>
    </row>
    <row r="14" spans="1:10" ht="16.5" thickBot="1" x14ac:dyDescent="0.45">
      <c r="A14" s="6"/>
      <c r="B14" s="32" t="s">
        <v>22</v>
      </c>
      <c r="C14" s="33"/>
      <c r="D14" s="34">
        <v>44997</v>
      </c>
      <c r="F14" s="57" t="s">
        <v>34</v>
      </c>
      <c r="G14" s="58"/>
      <c r="H14" s="60" t="s">
        <v>35</v>
      </c>
      <c r="I14" s="6"/>
      <c r="J14" s="6"/>
    </row>
    <row r="15" spans="1:10" ht="15" customHeight="1" thickBot="1" x14ac:dyDescent="0.45">
      <c r="A15" s="6"/>
      <c r="B15" s="32" t="s">
        <v>53</v>
      </c>
      <c r="C15" s="33"/>
      <c r="D15" s="35">
        <f>YEAR(D14)</f>
        <v>2023</v>
      </c>
      <c r="F15" s="57" t="s">
        <v>36</v>
      </c>
      <c r="G15" s="58"/>
      <c r="H15" s="59" t="s">
        <v>37</v>
      </c>
      <c r="I15" s="6"/>
      <c r="J15" s="6"/>
    </row>
    <row r="16" spans="1:10" x14ac:dyDescent="0.4">
      <c r="A16" s="6"/>
      <c r="B16" s="6"/>
      <c r="C16" s="6"/>
      <c r="D16" s="73"/>
      <c r="F16" s="57" t="s">
        <v>38</v>
      </c>
      <c r="G16" s="58"/>
      <c r="H16" s="59" t="s">
        <v>39</v>
      </c>
      <c r="I16" s="6"/>
      <c r="J16" s="6"/>
    </row>
    <row r="17" spans="1:10" x14ac:dyDescent="0.4">
      <c r="A17" s="6"/>
      <c r="B17" s="6"/>
      <c r="C17" s="6"/>
      <c r="D17" s="6"/>
      <c r="F17" s="57" t="s">
        <v>40</v>
      </c>
      <c r="G17" s="58"/>
      <c r="H17" s="59" t="s">
        <v>41</v>
      </c>
      <c r="I17" s="6"/>
      <c r="J17" s="6"/>
    </row>
    <row r="18" spans="1:10" x14ac:dyDescent="0.4">
      <c r="B18" s="6"/>
      <c r="C18" s="6"/>
      <c r="D18" s="6"/>
      <c r="F18" s="57" t="s">
        <v>42</v>
      </c>
      <c r="G18" s="58"/>
      <c r="H18" s="59" t="s">
        <v>38</v>
      </c>
      <c r="I18" s="6"/>
      <c r="J18" s="6"/>
    </row>
    <row r="19" spans="1:10" x14ac:dyDescent="0.4">
      <c r="B19" s="6"/>
      <c r="C19" s="6"/>
      <c r="D19" s="6"/>
      <c r="F19" s="57" t="s">
        <v>43</v>
      </c>
      <c r="G19" s="58"/>
      <c r="H19" s="59" t="s">
        <v>44</v>
      </c>
      <c r="I19" s="6"/>
      <c r="J19" s="6"/>
    </row>
    <row r="20" spans="1:10" x14ac:dyDescent="0.4">
      <c r="B20" s="6"/>
      <c r="C20" s="6"/>
      <c r="D20" s="6"/>
      <c r="F20" s="57"/>
      <c r="G20" s="58"/>
      <c r="H20" s="59" t="s">
        <v>45</v>
      </c>
      <c r="I20" s="6"/>
      <c r="J20" s="6"/>
    </row>
    <row r="21" spans="1:10" ht="16.5" thickBot="1" x14ac:dyDescent="0.45">
      <c r="B21" s="74"/>
      <c r="C21" s="6"/>
      <c r="D21" s="6"/>
      <c r="F21" s="61"/>
      <c r="G21" s="62"/>
      <c r="H21" s="63" t="s">
        <v>46</v>
      </c>
      <c r="I21" s="6"/>
      <c r="J21" s="6"/>
    </row>
    <row r="22" spans="1:10" ht="16.5" thickBot="1" x14ac:dyDescent="0.45">
      <c r="A22" s="2" t="s">
        <v>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.75" hidden="1" customHeight="1" thickBot="1" x14ac:dyDescent="0.45">
      <c r="B23" s="89" t="str">
        <f t="shared" ref="B23:B30" si="0">(B3&amp;":"&amp;" "&amp;D3)</f>
        <v xml:space="preserve">Performer: </v>
      </c>
      <c r="C23" s="90"/>
      <c r="D23" s="90"/>
    </row>
    <row r="24" spans="1:10" ht="15.75" hidden="1" customHeight="1" x14ac:dyDescent="0.4">
      <c r="B24" s="89" t="str">
        <f t="shared" si="0"/>
        <v xml:space="preserve">Supervisor: </v>
      </c>
      <c r="C24" s="90"/>
      <c r="D24" s="90"/>
    </row>
    <row r="25" spans="1:10" ht="15.75" hidden="1" customHeight="1" x14ac:dyDescent="0.4">
      <c r="B25" s="89" t="str">
        <f t="shared" si="0"/>
        <v xml:space="preserve">Charter: </v>
      </c>
      <c r="C25" s="90"/>
      <c r="D25" s="90"/>
      <c r="F25" s="1" t="str">
        <f>""</f>
        <v/>
      </c>
    </row>
    <row r="26" spans="1:10" ht="16.5" hidden="1" customHeight="1" x14ac:dyDescent="0.4">
      <c r="B26" s="89" t="str">
        <f t="shared" si="0"/>
        <v xml:space="preserve">Timer: </v>
      </c>
      <c r="C26" s="90"/>
      <c r="D26" s="90"/>
    </row>
    <row r="27" spans="1:10" ht="16.5" hidden="1" customHeight="1" x14ac:dyDescent="0.4">
      <c r="B27" s="89" t="str">
        <f t="shared" si="0"/>
        <v xml:space="preserve">Counter: </v>
      </c>
      <c r="C27" s="90"/>
      <c r="D27" s="90"/>
    </row>
    <row r="28" spans="1:10" ht="16.5" hidden="1" customHeight="1" x14ac:dyDescent="0.4">
      <c r="B28" s="89" t="str">
        <f t="shared" si="0"/>
        <v xml:space="preserve">Room: </v>
      </c>
      <c r="C28" s="90"/>
      <c r="D28" s="90"/>
    </row>
    <row r="29" spans="1:10" ht="16.5" hidden="1" customHeight="1" x14ac:dyDescent="0.4">
      <c r="B29" s="89" t="str">
        <f t="shared" si="0"/>
        <v xml:space="preserve">Manager: </v>
      </c>
      <c r="C29" s="90"/>
      <c r="D29" s="90"/>
    </row>
    <row r="30" spans="1:10" ht="16.5" hidden="1" customHeight="1" x14ac:dyDescent="0.4">
      <c r="B30" s="89" t="str">
        <f t="shared" si="0"/>
        <v xml:space="preserve">Adviser: </v>
      </c>
      <c r="C30" s="90"/>
      <c r="D30" s="90"/>
    </row>
    <row r="31" spans="1:10" ht="16.5" hidden="1" customHeight="1" x14ac:dyDescent="0.4">
      <c r="B31" s="89" t="str">
        <f>(B11&amp;":"&amp;" "&amp;D11)</f>
        <v xml:space="preserve">Organization: </v>
      </c>
      <c r="C31" s="90"/>
      <c r="D31" s="90"/>
    </row>
    <row r="32" spans="1:10" x14ac:dyDescent="0.4">
      <c r="B32" s="91" t="s">
        <v>52</v>
      </c>
      <c r="C32" s="92"/>
      <c r="D32" s="93"/>
    </row>
    <row r="33" spans="2:4" ht="15.75" customHeight="1" x14ac:dyDescent="0.4">
      <c r="B33" s="83"/>
      <c r="C33" s="84"/>
      <c r="D33" s="85"/>
    </row>
    <row r="34" spans="2:4" ht="15.75" customHeight="1" x14ac:dyDescent="0.4">
      <c r="B34" s="83"/>
      <c r="C34" s="84"/>
      <c r="D34" s="85"/>
    </row>
    <row r="35" spans="2:4" ht="15.75" customHeight="1" x14ac:dyDescent="0.4">
      <c r="B35" s="83"/>
      <c r="C35" s="84"/>
      <c r="D35" s="85"/>
    </row>
    <row r="36" spans="2:4" ht="15.75" customHeight="1" x14ac:dyDescent="0.4">
      <c r="B36" s="83"/>
      <c r="C36" s="84"/>
      <c r="D36" s="85"/>
    </row>
    <row r="37" spans="2:4" ht="15.75" customHeight="1" x14ac:dyDescent="0.4">
      <c r="B37" s="83"/>
      <c r="C37" s="84"/>
      <c r="D37" s="85"/>
    </row>
    <row r="38" spans="2:4" ht="15.75" customHeight="1" x14ac:dyDescent="0.4">
      <c r="B38" s="83"/>
      <c r="C38" s="84"/>
      <c r="D38" s="85"/>
    </row>
    <row r="39" spans="2:4" ht="15.75" customHeight="1" x14ac:dyDescent="0.4">
      <c r="B39" s="83"/>
      <c r="C39" s="84"/>
      <c r="D39" s="85"/>
    </row>
    <row r="40" spans="2:4" ht="15.75" customHeight="1" x14ac:dyDescent="0.4">
      <c r="B40" s="83"/>
      <c r="C40" s="84"/>
      <c r="D40" s="85"/>
    </row>
    <row r="41" spans="2:4" ht="15.75" customHeight="1" x14ac:dyDescent="0.4">
      <c r="B41" s="83"/>
      <c r="C41" s="84"/>
      <c r="D41" s="85"/>
    </row>
    <row r="42" spans="2:4" ht="15.75" customHeight="1" x14ac:dyDescent="0.4">
      <c r="B42" s="83"/>
      <c r="C42" s="84"/>
      <c r="D42" s="85"/>
    </row>
    <row r="43" spans="2:4" ht="16.5" thickBot="1" x14ac:dyDescent="0.45">
      <c r="B43" s="86"/>
      <c r="C43" s="87"/>
      <c r="D43" s="88"/>
    </row>
  </sheetData>
  <sortState xmlns:xlrd2="http://schemas.microsoft.com/office/spreadsheetml/2017/richdata2" ref="F13:F18">
    <sortCondition ref="F13:F18"/>
  </sortState>
  <mergeCells count="15">
    <mergeCell ref="F2:H2"/>
    <mergeCell ref="F8:H8"/>
    <mergeCell ref="F10:H10"/>
    <mergeCell ref="B23:D23"/>
    <mergeCell ref="B24:D24"/>
    <mergeCell ref="B2:D2"/>
    <mergeCell ref="B33:D43"/>
    <mergeCell ref="B30:D30"/>
    <mergeCell ref="B31:D31"/>
    <mergeCell ref="B25:D25"/>
    <mergeCell ref="B26:D26"/>
    <mergeCell ref="B27:D27"/>
    <mergeCell ref="B28:D28"/>
    <mergeCell ref="B29:D29"/>
    <mergeCell ref="B32:D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6" tint="0.59999389629810485"/>
  </sheetPr>
  <dimension ref="A1:O146"/>
  <sheetViews>
    <sheetView topLeftCell="B1" zoomScaleNormal="100" workbookViewId="0">
      <selection sqref="A1:A1048576"/>
    </sheetView>
  </sheetViews>
  <sheetFormatPr defaultColWidth="9.08984375" defaultRowHeight="15.5" x14ac:dyDescent="0.35"/>
  <cols>
    <col min="1" max="1" width="6.7265625" style="23" hidden="1" customWidth="1"/>
    <col min="2" max="2" width="11.7265625" style="23" customWidth="1"/>
    <col min="3" max="4" width="5.08984375" style="23" customWidth="1"/>
    <col min="5" max="5" width="12.7265625" style="24" customWidth="1"/>
    <col min="6" max="6" width="6.6328125" style="25" customWidth="1"/>
    <col min="7" max="7" width="6.36328125" style="26" customWidth="1"/>
    <col min="8" max="8" width="4.6328125" style="23" hidden="1" customWidth="1"/>
    <col min="9" max="9" width="1.36328125" style="23" hidden="1" customWidth="1"/>
    <col min="10" max="10" width="7.6328125" style="23" customWidth="1"/>
    <col min="11" max="11" width="34.90625" style="23" customWidth="1"/>
    <col min="12" max="12" width="8.36328125" style="23" customWidth="1"/>
    <col min="13" max="13" width="0" style="23" hidden="1" customWidth="1"/>
    <col min="14" max="14" width="9.08984375" style="23"/>
    <col min="15" max="15" width="0" style="23" hidden="1" customWidth="1"/>
    <col min="16" max="16384" width="9.08984375" style="23"/>
  </cols>
  <sheetData>
    <row r="1" spans="1:15" ht="16.25" customHeight="1" x14ac:dyDescent="0.35">
      <c r="B1" s="75"/>
      <c r="C1" s="75"/>
      <c r="D1" s="75"/>
      <c r="E1" s="80"/>
      <c r="F1" s="81"/>
      <c r="G1" s="82"/>
      <c r="H1" s="75"/>
      <c r="I1" s="75"/>
      <c r="J1" s="75"/>
      <c r="K1" s="75"/>
      <c r="L1" s="75"/>
      <c r="M1" s="75"/>
      <c r="N1" s="75"/>
    </row>
    <row r="2" spans="1:15" ht="16.25" customHeight="1" x14ac:dyDescent="0.35">
      <c r="B2" s="75"/>
      <c r="C2" s="75"/>
      <c r="D2" s="75"/>
      <c r="E2" s="80"/>
      <c r="F2" s="81"/>
      <c r="G2" s="82"/>
      <c r="H2" s="75"/>
      <c r="I2" s="75"/>
      <c r="J2" s="75"/>
      <c r="K2" s="75"/>
      <c r="L2" s="75"/>
      <c r="M2" s="75"/>
      <c r="N2" s="75"/>
    </row>
    <row r="3" spans="1:15" ht="8.15" customHeight="1" thickBot="1" x14ac:dyDescent="0.4">
      <c r="B3" s="75"/>
      <c r="C3" s="75"/>
      <c r="D3" s="75"/>
      <c r="E3" s="80"/>
      <c r="F3" s="81"/>
      <c r="G3" s="82"/>
      <c r="H3" s="75"/>
      <c r="I3" s="75"/>
      <c r="J3" s="75"/>
      <c r="K3" s="75"/>
      <c r="L3" s="75"/>
      <c r="M3" s="75"/>
      <c r="N3" s="75"/>
      <c r="O3" s="108" t="s">
        <v>51</v>
      </c>
    </row>
    <row r="4" spans="1:15" ht="16.25" hidden="1" customHeight="1" thickBot="1" x14ac:dyDescent="0.4">
      <c r="A4" s="106" t="s">
        <v>7</v>
      </c>
      <c r="B4" s="76"/>
      <c r="H4" s="27" t="s">
        <v>2</v>
      </c>
      <c r="I4" s="27"/>
      <c r="O4" s="108"/>
    </row>
    <row r="5" spans="1:15" ht="76.75" customHeight="1" x14ac:dyDescent="0.35">
      <c r="A5" s="107"/>
      <c r="B5" s="77"/>
      <c r="C5" s="64" t="s">
        <v>50</v>
      </c>
      <c r="D5" s="67" t="s">
        <v>47</v>
      </c>
      <c r="E5" s="68" t="s">
        <v>19</v>
      </c>
      <c r="F5" s="69" t="s">
        <v>8</v>
      </c>
      <c r="G5" s="69" t="s">
        <v>49</v>
      </c>
      <c r="H5" s="69" t="s">
        <v>0</v>
      </c>
      <c r="I5" s="69" t="s">
        <v>1</v>
      </c>
      <c r="J5" s="69" t="s">
        <v>48</v>
      </c>
      <c r="K5" s="70" t="s">
        <v>17</v>
      </c>
      <c r="L5" s="71" t="s">
        <v>18</v>
      </c>
      <c r="N5" s="75"/>
      <c r="O5" s="108"/>
    </row>
    <row r="6" spans="1:15" ht="17" customHeight="1" x14ac:dyDescent="0.45">
      <c r="A6" s="65">
        <f>D6+0.5</f>
        <v>0.5</v>
      </c>
      <c r="B6" s="78" t="str">
        <f>IF(C6&lt;&gt;"sun", "ERROR!","")</f>
        <v/>
      </c>
      <c r="C6" s="43" t="str">
        <f t="shared" ref="C6:C70" si="0">IF(M6="dom","sun",IF(M6="lun","mon",IF(M6="mar","tue",IF(M6="mer","wed",IF(M6="gio","thu",IF(M6="ven","fri",IF(M6="sab","sat","")))))))</f>
        <v>sun</v>
      </c>
      <c r="D6" s="40">
        <v>0</v>
      </c>
      <c r="E6" s="37">
        <f>GENERAL!D14</f>
        <v>44997</v>
      </c>
      <c r="F6" s="29"/>
      <c r="G6" s="30"/>
      <c r="H6" s="31"/>
      <c r="I6" s="31"/>
      <c r="J6" s="28"/>
      <c r="K6" s="28"/>
      <c r="L6" s="52"/>
      <c r="M6" s="23" t="str">
        <f t="shared" ref="M6:M37" si="1">TEXT(E6,"ggg")</f>
        <v>dom</v>
      </c>
      <c r="N6" s="75"/>
      <c r="O6" s="23" t="str">
        <f t="shared" ref="O6:O37" si="2">TEXT(E6,"ggg")</f>
        <v>dom</v>
      </c>
    </row>
    <row r="7" spans="1:15" x14ac:dyDescent="0.35">
      <c r="A7" s="65">
        <f t="shared" ref="A7:A70" si="3">D7+0.5</f>
        <v>1.5</v>
      </c>
      <c r="B7" s="79"/>
      <c r="C7" s="44" t="str">
        <f t="shared" si="0"/>
        <v>mon</v>
      </c>
      <c r="D7" s="28">
        <v>1</v>
      </c>
      <c r="E7" s="36">
        <f>E6+1</f>
        <v>44998</v>
      </c>
      <c r="F7" s="29"/>
      <c r="G7" s="42"/>
      <c r="H7" s="31"/>
      <c r="I7" s="31"/>
      <c r="J7" s="28"/>
      <c r="K7" s="28"/>
      <c r="L7" s="52"/>
      <c r="M7" s="23" t="str">
        <f t="shared" si="1"/>
        <v>lun</v>
      </c>
      <c r="N7" s="75"/>
      <c r="O7" s="23" t="str">
        <f t="shared" si="2"/>
        <v>lun</v>
      </c>
    </row>
    <row r="8" spans="1:15" x14ac:dyDescent="0.35">
      <c r="A8" s="65">
        <f t="shared" si="3"/>
        <v>2.5</v>
      </c>
      <c r="B8" s="79"/>
      <c r="C8" s="44" t="str">
        <f t="shared" si="0"/>
        <v>tue</v>
      </c>
      <c r="D8" s="28">
        <v>2</v>
      </c>
      <c r="E8" s="36">
        <f t="shared" ref="E8:E71" si="4">E7+1</f>
        <v>44999</v>
      </c>
      <c r="F8" s="29"/>
      <c r="G8" s="30"/>
      <c r="H8" s="31"/>
      <c r="I8" s="31"/>
      <c r="J8" s="28"/>
      <c r="K8" s="28"/>
      <c r="L8" s="52"/>
      <c r="M8" s="23" t="str">
        <f t="shared" si="1"/>
        <v>mar</v>
      </c>
      <c r="N8" s="75"/>
      <c r="O8" s="23" t="str">
        <f t="shared" si="2"/>
        <v>mar</v>
      </c>
    </row>
    <row r="9" spans="1:15" x14ac:dyDescent="0.35">
      <c r="A9" s="65">
        <f t="shared" si="3"/>
        <v>3.5</v>
      </c>
      <c r="B9" s="79"/>
      <c r="C9" s="44" t="str">
        <f t="shared" si="0"/>
        <v>wed</v>
      </c>
      <c r="D9" s="28">
        <v>3</v>
      </c>
      <c r="E9" s="36">
        <f t="shared" si="4"/>
        <v>45000</v>
      </c>
      <c r="F9" s="29"/>
      <c r="G9" s="30"/>
      <c r="H9" s="31"/>
      <c r="I9" s="31"/>
      <c r="J9" s="28"/>
      <c r="K9" s="28"/>
      <c r="L9" s="52"/>
      <c r="M9" s="23" t="str">
        <f t="shared" si="1"/>
        <v>mer</v>
      </c>
      <c r="N9" s="75"/>
      <c r="O9" s="23" t="str">
        <f t="shared" si="2"/>
        <v>mer</v>
      </c>
    </row>
    <row r="10" spans="1:15" x14ac:dyDescent="0.35">
      <c r="A10" s="65">
        <f t="shared" si="3"/>
        <v>4.5</v>
      </c>
      <c r="B10" s="79"/>
      <c r="C10" s="44" t="str">
        <f t="shared" si="0"/>
        <v>thu</v>
      </c>
      <c r="D10" s="28">
        <v>4</v>
      </c>
      <c r="E10" s="36">
        <f t="shared" si="4"/>
        <v>45001</v>
      </c>
      <c r="F10" s="29"/>
      <c r="G10" s="30"/>
      <c r="H10" s="31"/>
      <c r="I10" s="31"/>
      <c r="J10" s="28"/>
      <c r="K10" s="28"/>
      <c r="L10" s="52"/>
      <c r="M10" s="23" t="str">
        <f t="shared" si="1"/>
        <v>gio</v>
      </c>
      <c r="N10" s="75"/>
      <c r="O10" s="23" t="str">
        <f t="shared" si="2"/>
        <v>gio</v>
      </c>
    </row>
    <row r="11" spans="1:15" x14ac:dyDescent="0.35">
      <c r="A11" s="65">
        <f t="shared" si="3"/>
        <v>5.5</v>
      </c>
      <c r="B11" s="79"/>
      <c r="C11" s="44" t="str">
        <f t="shared" si="0"/>
        <v>fri</v>
      </c>
      <c r="D11" s="28">
        <v>5</v>
      </c>
      <c r="E11" s="36">
        <f t="shared" si="4"/>
        <v>45002</v>
      </c>
      <c r="F11" s="29"/>
      <c r="G11" s="30"/>
      <c r="H11" s="31"/>
      <c r="I11" s="31"/>
      <c r="J11" s="28"/>
      <c r="K11" s="28"/>
      <c r="L11" s="52"/>
      <c r="M11" s="23" t="str">
        <f t="shared" si="1"/>
        <v>ven</v>
      </c>
      <c r="N11" s="75"/>
      <c r="O11" s="23" t="str">
        <f t="shared" si="2"/>
        <v>ven</v>
      </c>
    </row>
    <row r="12" spans="1:15" ht="16.25" customHeight="1" x14ac:dyDescent="0.35">
      <c r="A12" s="65">
        <f t="shared" si="3"/>
        <v>6.5</v>
      </c>
      <c r="B12" s="79"/>
      <c r="C12" s="44" t="str">
        <f t="shared" si="0"/>
        <v>sat</v>
      </c>
      <c r="D12" s="28">
        <v>6</v>
      </c>
      <c r="E12" s="36">
        <f t="shared" si="4"/>
        <v>45003</v>
      </c>
      <c r="F12" s="29"/>
      <c r="G12" s="30"/>
      <c r="H12" s="31"/>
      <c r="I12" s="31"/>
      <c r="J12" s="28"/>
      <c r="K12" s="28"/>
      <c r="L12" s="52"/>
      <c r="M12" s="23" t="str">
        <f t="shared" si="1"/>
        <v>sab</v>
      </c>
      <c r="N12" s="75"/>
      <c r="O12" s="23" t="str">
        <f t="shared" si="2"/>
        <v>sab</v>
      </c>
    </row>
    <row r="13" spans="1:15" x14ac:dyDescent="0.35">
      <c r="A13" s="65">
        <f t="shared" si="3"/>
        <v>7.5</v>
      </c>
      <c r="B13" s="79"/>
      <c r="C13" s="43" t="str">
        <f t="shared" si="0"/>
        <v>sun</v>
      </c>
      <c r="D13" s="40">
        <v>7</v>
      </c>
      <c r="E13" s="37">
        <f t="shared" si="4"/>
        <v>45004</v>
      </c>
      <c r="F13" s="38"/>
      <c r="G13" s="39"/>
      <c r="H13" s="41"/>
      <c r="I13" s="41"/>
      <c r="J13" s="40"/>
      <c r="K13" s="40"/>
      <c r="L13" s="52"/>
      <c r="M13" s="23" t="str">
        <f t="shared" si="1"/>
        <v>dom</v>
      </c>
      <c r="N13" s="75"/>
      <c r="O13" s="23" t="str">
        <f t="shared" si="2"/>
        <v>dom</v>
      </c>
    </row>
    <row r="14" spans="1:15" x14ac:dyDescent="0.35">
      <c r="A14" s="65">
        <f t="shared" si="3"/>
        <v>8.5</v>
      </c>
      <c r="B14" s="79"/>
      <c r="C14" s="44" t="str">
        <f t="shared" si="0"/>
        <v>mon</v>
      </c>
      <c r="D14" s="28">
        <v>8</v>
      </c>
      <c r="E14" s="36">
        <f t="shared" si="4"/>
        <v>45005</v>
      </c>
      <c r="F14" s="29"/>
      <c r="G14" s="30"/>
      <c r="H14" s="31"/>
      <c r="I14" s="31"/>
      <c r="J14" s="28"/>
      <c r="K14" s="28"/>
      <c r="L14" s="52"/>
      <c r="M14" s="23" t="str">
        <f t="shared" si="1"/>
        <v>lun</v>
      </c>
      <c r="N14" s="75"/>
      <c r="O14" s="23" t="str">
        <f t="shared" si="2"/>
        <v>lun</v>
      </c>
    </row>
    <row r="15" spans="1:15" x14ac:dyDescent="0.35">
      <c r="A15" s="65">
        <f t="shared" si="3"/>
        <v>9.5</v>
      </c>
      <c r="B15" s="79"/>
      <c r="C15" s="44" t="str">
        <f t="shared" si="0"/>
        <v>tue</v>
      </c>
      <c r="D15" s="28">
        <v>9</v>
      </c>
      <c r="E15" s="36">
        <f t="shared" si="4"/>
        <v>45006</v>
      </c>
      <c r="F15" s="29"/>
      <c r="G15" s="30"/>
      <c r="H15" s="31"/>
      <c r="I15" s="31"/>
      <c r="J15" s="28"/>
      <c r="K15" s="28"/>
      <c r="L15" s="52"/>
      <c r="M15" s="23" t="str">
        <f t="shared" si="1"/>
        <v>mar</v>
      </c>
      <c r="N15" s="75"/>
      <c r="O15" s="23" t="str">
        <f t="shared" si="2"/>
        <v>mar</v>
      </c>
    </row>
    <row r="16" spans="1:15" x14ac:dyDescent="0.35">
      <c r="A16" s="65">
        <f t="shared" si="3"/>
        <v>10.5</v>
      </c>
      <c r="B16" s="79"/>
      <c r="C16" s="44" t="str">
        <f t="shared" si="0"/>
        <v>wed</v>
      </c>
      <c r="D16" s="28">
        <v>10</v>
      </c>
      <c r="E16" s="36">
        <f t="shared" si="4"/>
        <v>45007</v>
      </c>
      <c r="F16" s="29"/>
      <c r="G16" s="30"/>
      <c r="H16" s="31"/>
      <c r="I16" s="31"/>
      <c r="J16" s="28"/>
      <c r="K16" s="28"/>
      <c r="L16" s="52"/>
      <c r="M16" s="23" t="str">
        <f t="shared" si="1"/>
        <v>mer</v>
      </c>
      <c r="N16" s="75"/>
      <c r="O16" s="23" t="str">
        <f t="shared" si="2"/>
        <v>mer</v>
      </c>
    </row>
    <row r="17" spans="1:15" ht="16.25" customHeight="1" x14ac:dyDescent="0.35">
      <c r="A17" s="65">
        <f t="shared" si="3"/>
        <v>11.5</v>
      </c>
      <c r="B17" s="79"/>
      <c r="C17" s="44" t="str">
        <f t="shared" si="0"/>
        <v>thu</v>
      </c>
      <c r="D17" s="28">
        <v>11</v>
      </c>
      <c r="E17" s="36">
        <f t="shared" si="4"/>
        <v>45008</v>
      </c>
      <c r="F17" s="29"/>
      <c r="G17" s="30"/>
      <c r="H17" s="31"/>
      <c r="I17" s="31"/>
      <c r="J17" s="28"/>
      <c r="K17" s="28"/>
      <c r="L17" s="52"/>
      <c r="M17" s="23" t="str">
        <f t="shared" si="1"/>
        <v>gio</v>
      </c>
      <c r="N17" s="75"/>
      <c r="O17" s="23" t="str">
        <f t="shared" si="2"/>
        <v>gio</v>
      </c>
    </row>
    <row r="18" spans="1:15" x14ac:dyDescent="0.35">
      <c r="A18" s="65">
        <f t="shared" si="3"/>
        <v>12.5</v>
      </c>
      <c r="B18" s="79"/>
      <c r="C18" s="44" t="str">
        <f t="shared" si="0"/>
        <v>fri</v>
      </c>
      <c r="D18" s="28">
        <v>12</v>
      </c>
      <c r="E18" s="36">
        <f t="shared" si="4"/>
        <v>45009</v>
      </c>
      <c r="F18" s="29"/>
      <c r="G18" s="30"/>
      <c r="H18" s="31"/>
      <c r="I18" s="31"/>
      <c r="J18" s="28"/>
      <c r="K18" s="28"/>
      <c r="L18" s="52"/>
      <c r="M18" s="23" t="str">
        <f t="shared" si="1"/>
        <v>ven</v>
      </c>
      <c r="N18" s="75"/>
      <c r="O18" s="23" t="str">
        <f t="shared" si="2"/>
        <v>ven</v>
      </c>
    </row>
    <row r="19" spans="1:15" x14ac:dyDescent="0.35">
      <c r="A19" s="65">
        <f t="shared" si="3"/>
        <v>13.5</v>
      </c>
      <c r="B19" s="79"/>
      <c r="C19" s="44" t="str">
        <f t="shared" si="0"/>
        <v>sat</v>
      </c>
      <c r="D19" s="28">
        <v>13</v>
      </c>
      <c r="E19" s="36">
        <f t="shared" si="4"/>
        <v>45010</v>
      </c>
      <c r="F19" s="29"/>
      <c r="G19" s="30"/>
      <c r="H19" s="31"/>
      <c r="I19" s="31"/>
      <c r="J19" s="28"/>
      <c r="K19" s="28"/>
      <c r="L19" s="52"/>
      <c r="M19" s="23" t="str">
        <f t="shared" si="1"/>
        <v>sab</v>
      </c>
      <c r="N19" s="75"/>
      <c r="O19" s="23" t="str">
        <f t="shared" si="2"/>
        <v>sab</v>
      </c>
    </row>
    <row r="20" spans="1:15" x14ac:dyDescent="0.35">
      <c r="A20" s="65">
        <f t="shared" si="3"/>
        <v>14.5</v>
      </c>
      <c r="B20" s="79"/>
      <c r="C20" s="43" t="str">
        <f t="shared" si="0"/>
        <v>sun</v>
      </c>
      <c r="D20" s="40">
        <v>14</v>
      </c>
      <c r="E20" s="37">
        <f t="shared" si="4"/>
        <v>45011</v>
      </c>
      <c r="F20" s="38"/>
      <c r="G20" s="39"/>
      <c r="H20" s="41"/>
      <c r="I20" s="41"/>
      <c r="J20" s="40"/>
      <c r="K20" s="40"/>
      <c r="L20" s="52"/>
      <c r="M20" s="23" t="str">
        <f t="shared" si="1"/>
        <v>dom</v>
      </c>
      <c r="N20" s="75"/>
      <c r="O20" s="23" t="str">
        <f t="shared" si="2"/>
        <v>dom</v>
      </c>
    </row>
    <row r="21" spans="1:15" x14ac:dyDescent="0.35">
      <c r="A21" s="65">
        <f t="shared" si="3"/>
        <v>15.5</v>
      </c>
      <c r="B21" s="79"/>
      <c r="C21" s="44" t="str">
        <f t="shared" si="0"/>
        <v>mon</v>
      </c>
      <c r="D21" s="28">
        <v>15</v>
      </c>
      <c r="E21" s="36">
        <f t="shared" si="4"/>
        <v>45012</v>
      </c>
      <c r="F21" s="29"/>
      <c r="G21" s="30"/>
      <c r="H21" s="31"/>
      <c r="I21" s="31"/>
      <c r="J21" s="28"/>
      <c r="K21" s="28"/>
      <c r="L21" s="52"/>
      <c r="M21" s="23" t="str">
        <f t="shared" si="1"/>
        <v>lun</v>
      </c>
      <c r="N21" s="75"/>
      <c r="O21" s="23" t="str">
        <f t="shared" si="2"/>
        <v>lun</v>
      </c>
    </row>
    <row r="22" spans="1:15" ht="16.25" customHeight="1" x14ac:dyDescent="0.35">
      <c r="A22" s="65">
        <f t="shared" si="3"/>
        <v>16.5</v>
      </c>
      <c r="B22" s="79"/>
      <c r="C22" s="44" t="str">
        <f t="shared" si="0"/>
        <v>tue</v>
      </c>
      <c r="D22" s="28">
        <v>16</v>
      </c>
      <c r="E22" s="36">
        <f t="shared" si="4"/>
        <v>45013</v>
      </c>
      <c r="F22" s="29"/>
      <c r="G22" s="30"/>
      <c r="H22" s="31"/>
      <c r="I22" s="31"/>
      <c r="J22" s="28"/>
      <c r="K22" s="28"/>
      <c r="L22" s="52"/>
      <c r="M22" s="23" t="str">
        <f t="shared" si="1"/>
        <v>mar</v>
      </c>
      <c r="N22" s="75"/>
      <c r="O22" s="23" t="str">
        <f t="shared" si="2"/>
        <v>mar</v>
      </c>
    </row>
    <row r="23" spans="1:15" x14ac:dyDescent="0.35">
      <c r="A23" s="65">
        <f t="shared" si="3"/>
        <v>17.5</v>
      </c>
      <c r="B23" s="79"/>
      <c r="C23" s="44" t="str">
        <f t="shared" si="0"/>
        <v>wed</v>
      </c>
      <c r="D23" s="28">
        <v>17</v>
      </c>
      <c r="E23" s="36">
        <f t="shared" si="4"/>
        <v>45014</v>
      </c>
      <c r="F23" s="29"/>
      <c r="G23" s="30"/>
      <c r="H23" s="31"/>
      <c r="I23" s="31"/>
      <c r="J23" s="28"/>
      <c r="K23" s="28"/>
      <c r="L23" s="52"/>
      <c r="M23" s="23" t="str">
        <f t="shared" si="1"/>
        <v>mer</v>
      </c>
      <c r="N23" s="75"/>
      <c r="O23" s="23" t="str">
        <f t="shared" si="2"/>
        <v>mer</v>
      </c>
    </row>
    <row r="24" spans="1:15" x14ac:dyDescent="0.35">
      <c r="A24" s="65">
        <f t="shared" si="3"/>
        <v>18.5</v>
      </c>
      <c r="B24" s="65"/>
      <c r="C24" s="44" t="str">
        <f t="shared" si="0"/>
        <v>thu</v>
      </c>
      <c r="D24" s="28">
        <v>18</v>
      </c>
      <c r="E24" s="36">
        <f t="shared" si="4"/>
        <v>45015</v>
      </c>
      <c r="F24" s="29"/>
      <c r="G24" s="30"/>
      <c r="H24" s="31"/>
      <c r="I24" s="31"/>
      <c r="J24" s="28"/>
      <c r="K24" s="28"/>
      <c r="L24" s="52"/>
      <c r="M24" s="23" t="str">
        <f t="shared" si="1"/>
        <v>gio</v>
      </c>
      <c r="O24" s="23" t="str">
        <f t="shared" si="2"/>
        <v>gio</v>
      </c>
    </row>
    <row r="25" spans="1:15" x14ac:dyDescent="0.35">
      <c r="A25" s="65">
        <f t="shared" si="3"/>
        <v>19.5</v>
      </c>
      <c r="B25" s="65"/>
      <c r="C25" s="44" t="str">
        <f t="shared" si="0"/>
        <v>fri</v>
      </c>
      <c r="D25" s="28">
        <v>19</v>
      </c>
      <c r="E25" s="36">
        <f t="shared" si="4"/>
        <v>45016</v>
      </c>
      <c r="F25" s="29"/>
      <c r="G25" s="30"/>
      <c r="H25" s="31"/>
      <c r="I25" s="31"/>
      <c r="J25" s="28"/>
      <c r="K25" s="28"/>
      <c r="L25" s="52"/>
      <c r="M25" s="23" t="str">
        <f t="shared" si="1"/>
        <v>ven</v>
      </c>
      <c r="O25" s="23" t="str">
        <f t="shared" si="2"/>
        <v>ven</v>
      </c>
    </row>
    <row r="26" spans="1:15" x14ac:dyDescent="0.35">
      <c r="A26" s="65">
        <f t="shared" si="3"/>
        <v>20.5</v>
      </c>
      <c r="B26" s="65"/>
      <c r="C26" s="44" t="str">
        <f t="shared" si="0"/>
        <v>sat</v>
      </c>
      <c r="D26" s="28">
        <v>20</v>
      </c>
      <c r="E26" s="36">
        <f t="shared" si="4"/>
        <v>45017</v>
      </c>
      <c r="F26" s="29"/>
      <c r="G26" s="30"/>
      <c r="H26" s="31"/>
      <c r="I26" s="31"/>
      <c r="J26" s="28"/>
      <c r="K26" s="28"/>
      <c r="L26" s="52"/>
      <c r="M26" s="23" t="str">
        <f t="shared" si="1"/>
        <v>sab</v>
      </c>
      <c r="O26" s="23" t="str">
        <f t="shared" si="2"/>
        <v>sab</v>
      </c>
    </row>
    <row r="27" spans="1:15" ht="16.25" customHeight="1" x14ac:dyDescent="0.35">
      <c r="A27" s="65">
        <f t="shared" si="3"/>
        <v>21.5</v>
      </c>
      <c r="B27" s="65"/>
      <c r="C27" s="43" t="str">
        <f t="shared" si="0"/>
        <v>sun</v>
      </c>
      <c r="D27" s="40">
        <v>21</v>
      </c>
      <c r="E27" s="37">
        <f t="shared" si="4"/>
        <v>45018</v>
      </c>
      <c r="F27" s="38"/>
      <c r="G27" s="39"/>
      <c r="H27" s="41"/>
      <c r="I27" s="41"/>
      <c r="J27" s="40"/>
      <c r="K27" s="40"/>
      <c r="L27" s="52"/>
      <c r="M27" s="23" t="str">
        <f t="shared" si="1"/>
        <v>dom</v>
      </c>
      <c r="O27" s="23" t="str">
        <f t="shared" si="2"/>
        <v>dom</v>
      </c>
    </row>
    <row r="28" spans="1:15" x14ac:dyDescent="0.35">
      <c r="A28" s="65">
        <f t="shared" si="3"/>
        <v>22.5</v>
      </c>
      <c r="B28" s="65"/>
      <c r="C28" s="44" t="str">
        <f t="shared" si="0"/>
        <v>mon</v>
      </c>
      <c r="D28" s="28">
        <v>22</v>
      </c>
      <c r="E28" s="36">
        <f t="shared" si="4"/>
        <v>45019</v>
      </c>
      <c r="F28" s="29"/>
      <c r="G28" s="30"/>
      <c r="H28" s="31" t="e">
        <f>#REF!</f>
        <v>#REF!</v>
      </c>
      <c r="I28" s="31" t="e">
        <f>#REF!</f>
        <v>#REF!</v>
      </c>
      <c r="J28" s="28"/>
      <c r="K28" s="28"/>
      <c r="L28" s="52"/>
      <c r="M28" s="23" t="str">
        <f t="shared" si="1"/>
        <v>lun</v>
      </c>
      <c r="O28" s="23" t="str">
        <f t="shared" si="2"/>
        <v>lun</v>
      </c>
    </row>
    <row r="29" spans="1:15" x14ac:dyDescent="0.35">
      <c r="A29" s="65">
        <f t="shared" si="3"/>
        <v>23.5</v>
      </c>
      <c r="B29" s="65"/>
      <c r="C29" s="44" t="str">
        <f t="shared" si="0"/>
        <v>tue</v>
      </c>
      <c r="D29" s="28">
        <v>23</v>
      </c>
      <c r="E29" s="36">
        <f t="shared" si="4"/>
        <v>45020</v>
      </c>
      <c r="F29" s="29"/>
      <c r="G29" s="30"/>
      <c r="H29" s="31" t="e">
        <f>#REF!</f>
        <v>#REF!</v>
      </c>
      <c r="I29" s="31" t="e">
        <f>#REF!</f>
        <v>#REF!</v>
      </c>
      <c r="J29" s="28"/>
      <c r="K29" s="28"/>
      <c r="L29" s="52"/>
      <c r="M29" s="23" t="str">
        <f t="shared" si="1"/>
        <v>mar</v>
      </c>
      <c r="O29" s="23" t="str">
        <f t="shared" si="2"/>
        <v>mar</v>
      </c>
    </row>
    <row r="30" spans="1:15" x14ac:dyDescent="0.35">
      <c r="A30" s="65">
        <f t="shared" si="3"/>
        <v>24.5</v>
      </c>
      <c r="B30" s="65"/>
      <c r="C30" s="44" t="str">
        <f t="shared" si="0"/>
        <v>wed</v>
      </c>
      <c r="D30" s="28">
        <v>24</v>
      </c>
      <c r="E30" s="36">
        <f t="shared" si="4"/>
        <v>45021</v>
      </c>
      <c r="F30" s="29"/>
      <c r="G30" s="30"/>
      <c r="H30" s="31" t="e">
        <f>#REF!</f>
        <v>#REF!</v>
      </c>
      <c r="I30" s="31" t="e">
        <f>#REF!</f>
        <v>#REF!</v>
      </c>
      <c r="J30" s="28"/>
      <c r="K30" s="28"/>
      <c r="L30" s="52"/>
      <c r="M30" s="23" t="str">
        <f t="shared" si="1"/>
        <v>mer</v>
      </c>
      <c r="O30" s="23" t="str">
        <f t="shared" si="2"/>
        <v>mer</v>
      </c>
    </row>
    <row r="31" spans="1:15" x14ac:dyDescent="0.35">
      <c r="A31" s="65">
        <f t="shared" si="3"/>
        <v>25.5</v>
      </c>
      <c r="B31" s="65"/>
      <c r="C31" s="44" t="str">
        <f t="shared" si="0"/>
        <v>thu</v>
      </c>
      <c r="D31" s="28">
        <v>25</v>
      </c>
      <c r="E31" s="36">
        <f t="shared" si="4"/>
        <v>45022</v>
      </c>
      <c r="F31" s="29"/>
      <c r="G31" s="30"/>
      <c r="H31" s="31" t="e">
        <f>#REF!</f>
        <v>#REF!</v>
      </c>
      <c r="I31" s="31" t="e">
        <f>#REF!</f>
        <v>#REF!</v>
      </c>
      <c r="J31" s="28"/>
      <c r="K31" s="28" t="s">
        <v>4</v>
      </c>
      <c r="L31" s="52"/>
      <c r="M31" s="23" t="str">
        <f t="shared" si="1"/>
        <v>gio</v>
      </c>
      <c r="O31" s="23" t="str">
        <f t="shared" si="2"/>
        <v>gio</v>
      </c>
    </row>
    <row r="32" spans="1:15" ht="16.25" customHeight="1" x14ac:dyDescent="0.35">
      <c r="A32" s="65">
        <f t="shared" si="3"/>
        <v>26.5</v>
      </c>
      <c r="B32" s="65"/>
      <c r="C32" s="44" t="str">
        <f t="shared" si="0"/>
        <v>fri</v>
      </c>
      <c r="D32" s="28">
        <v>26</v>
      </c>
      <c r="E32" s="36">
        <f t="shared" si="4"/>
        <v>45023</v>
      </c>
      <c r="F32" s="29"/>
      <c r="G32" s="30"/>
      <c r="H32" s="31" t="e">
        <f>#REF!</f>
        <v>#REF!</v>
      </c>
      <c r="I32" s="31" t="e">
        <f>#REF!</f>
        <v>#REF!</v>
      </c>
      <c r="J32" s="28"/>
      <c r="K32" s="28"/>
      <c r="L32" s="52"/>
      <c r="M32" s="23" t="str">
        <f t="shared" si="1"/>
        <v>ven</v>
      </c>
      <c r="O32" s="23" t="str">
        <f t="shared" si="2"/>
        <v>ven</v>
      </c>
    </row>
    <row r="33" spans="1:15" x14ac:dyDescent="0.35">
      <c r="A33" s="65">
        <f t="shared" si="3"/>
        <v>27.5</v>
      </c>
      <c r="B33" s="65"/>
      <c r="C33" s="44" t="str">
        <f t="shared" si="0"/>
        <v>sat</v>
      </c>
      <c r="D33" s="28">
        <v>27</v>
      </c>
      <c r="E33" s="36">
        <f t="shared" si="4"/>
        <v>45024</v>
      </c>
      <c r="F33" s="29"/>
      <c r="G33" s="30"/>
      <c r="H33" s="31" t="e">
        <f>#REF!</f>
        <v>#REF!</v>
      </c>
      <c r="I33" s="31" t="e">
        <f>#REF!</f>
        <v>#REF!</v>
      </c>
      <c r="J33" s="28"/>
      <c r="K33" s="28"/>
      <c r="L33" s="52"/>
      <c r="M33" s="23" t="str">
        <f t="shared" si="1"/>
        <v>sab</v>
      </c>
      <c r="O33" s="23" t="str">
        <f t="shared" si="2"/>
        <v>sab</v>
      </c>
    </row>
    <row r="34" spans="1:15" x14ac:dyDescent="0.35">
      <c r="A34" s="65">
        <f t="shared" si="3"/>
        <v>28.5</v>
      </c>
      <c r="B34" s="65"/>
      <c r="C34" s="43" t="str">
        <f t="shared" si="0"/>
        <v>sun</v>
      </c>
      <c r="D34" s="40">
        <v>28</v>
      </c>
      <c r="E34" s="37">
        <f t="shared" si="4"/>
        <v>45025</v>
      </c>
      <c r="F34" s="38"/>
      <c r="G34" s="39"/>
      <c r="H34" s="41" t="e">
        <f>#REF!</f>
        <v>#REF!</v>
      </c>
      <c r="I34" s="41" t="e">
        <f>#REF!</f>
        <v>#REF!</v>
      </c>
      <c r="J34" s="40"/>
      <c r="K34" s="40"/>
      <c r="L34" s="52"/>
      <c r="M34" s="23" t="str">
        <f t="shared" si="1"/>
        <v>dom</v>
      </c>
      <c r="O34" s="23" t="str">
        <f t="shared" si="2"/>
        <v>dom</v>
      </c>
    </row>
    <row r="35" spans="1:15" x14ac:dyDescent="0.35">
      <c r="A35" s="65">
        <f t="shared" si="3"/>
        <v>29.5</v>
      </c>
      <c r="B35" s="65"/>
      <c r="C35" s="44" t="str">
        <f t="shared" si="0"/>
        <v>mon</v>
      </c>
      <c r="D35" s="28">
        <v>29</v>
      </c>
      <c r="E35" s="36">
        <f t="shared" si="4"/>
        <v>45026</v>
      </c>
      <c r="F35" s="29"/>
      <c r="G35" s="30"/>
      <c r="H35" s="31" t="e">
        <f>#REF!</f>
        <v>#REF!</v>
      </c>
      <c r="I35" s="31" t="e">
        <f>#REF!</f>
        <v>#REF!</v>
      </c>
      <c r="J35" s="28"/>
      <c r="K35" s="28"/>
      <c r="L35" s="52"/>
      <c r="M35" s="23" t="str">
        <f t="shared" si="1"/>
        <v>lun</v>
      </c>
      <c r="O35" s="23" t="str">
        <f t="shared" si="2"/>
        <v>lun</v>
      </c>
    </row>
    <row r="36" spans="1:15" x14ac:dyDescent="0.35">
      <c r="A36" s="65">
        <f t="shared" si="3"/>
        <v>30.5</v>
      </c>
      <c r="B36" s="65"/>
      <c r="C36" s="44" t="str">
        <f t="shared" si="0"/>
        <v>tue</v>
      </c>
      <c r="D36" s="28">
        <v>30</v>
      </c>
      <c r="E36" s="36">
        <f t="shared" si="4"/>
        <v>45027</v>
      </c>
      <c r="F36" s="29"/>
      <c r="G36" s="30"/>
      <c r="H36" s="31" t="e">
        <f>#REF!</f>
        <v>#REF!</v>
      </c>
      <c r="I36" s="31" t="e">
        <f>#REF!</f>
        <v>#REF!</v>
      </c>
      <c r="J36" s="28"/>
      <c r="K36" s="28"/>
      <c r="L36" s="52"/>
      <c r="M36" s="23" t="str">
        <f t="shared" si="1"/>
        <v>mar</v>
      </c>
      <c r="O36" s="23" t="str">
        <f t="shared" si="2"/>
        <v>mar</v>
      </c>
    </row>
    <row r="37" spans="1:15" ht="16.25" customHeight="1" x14ac:dyDescent="0.35">
      <c r="A37" s="65">
        <f t="shared" si="3"/>
        <v>31.5</v>
      </c>
      <c r="B37" s="65"/>
      <c r="C37" s="44" t="str">
        <f t="shared" si="0"/>
        <v>wed</v>
      </c>
      <c r="D37" s="28">
        <v>31</v>
      </c>
      <c r="E37" s="36">
        <f t="shared" si="4"/>
        <v>45028</v>
      </c>
      <c r="F37" s="29"/>
      <c r="G37" s="30"/>
      <c r="H37" s="31"/>
      <c r="I37" s="31"/>
      <c r="J37" s="28"/>
      <c r="K37" s="28"/>
      <c r="L37" s="52"/>
      <c r="M37" s="23" t="str">
        <f t="shared" si="1"/>
        <v>mer</v>
      </c>
      <c r="O37" s="23" t="str">
        <f t="shared" si="2"/>
        <v>mer</v>
      </c>
    </row>
    <row r="38" spans="1:15" x14ac:dyDescent="0.35">
      <c r="A38" s="65">
        <f t="shared" si="3"/>
        <v>32.5</v>
      </c>
      <c r="B38" s="65"/>
      <c r="C38" s="44" t="str">
        <f t="shared" si="0"/>
        <v>thu</v>
      </c>
      <c r="D38" s="28">
        <v>32</v>
      </c>
      <c r="E38" s="36">
        <f t="shared" si="4"/>
        <v>45029</v>
      </c>
      <c r="F38" s="29"/>
      <c r="G38" s="30"/>
      <c r="H38" s="31"/>
      <c r="I38" s="31"/>
      <c r="J38" s="28"/>
      <c r="K38" s="28"/>
      <c r="L38" s="52"/>
      <c r="M38" s="23" t="str">
        <f t="shared" ref="M38:M69" si="5">TEXT(E38,"ggg")</f>
        <v>gio</v>
      </c>
      <c r="O38" s="23" t="str">
        <f t="shared" ref="O38:O69" si="6">TEXT(E38,"ggg")</f>
        <v>gio</v>
      </c>
    </row>
    <row r="39" spans="1:15" x14ac:dyDescent="0.35">
      <c r="A39" s="65">
        <f t="shared" si="3"/>
        <v>33.5</v>
      </c>
      <c r="B39" s="65"/>
      <c r="C39" s="44" t="str">
        <f t="shared" si="0"/>
        <v>fri</v>
      </c>
      <c r="D39" s="28">
        <v>33</v>
      </c>
      <c r="E39" s="36">
        <f t="shared" si="4"/>
        <v>45030</v>
      </c>
      <c r="F39" s="29"/>
      <c r="G39" s="30"/>
      <c r="H39" s="31"/>
      <c r="I39" s="31"/>
      <c r="J39" s="28"/>
      <c r="K39" s="28"/>
      <c r="L39" s="52"/>
      <c r="M39" s="23" t="str">
        <f t="shared" si="5"/>
        <v>ven</v>
      </c>
      <c r="O39" s="23" t="str">
        <f t="shared" si="6"/>
        <v>ven</v>
      </c>
    </row>
    <row r="40" spans="1:15" x14ac:dyDescent="0.35">
      <c r="A40" s="65">
        <f t="shared" si="3"/>
        <v>34.5</v>
      </c>
      <c r="B40" s="65"/>
      <c r="C40" s="44" t="str">
        <f t="shared" si="0"/>
        <v>sat</v>
      </c>
      <c r="D40" s="28">
        <v>34</v>
      </c>
      <c r="E40" s="36">
        <f t="shared" si="4"/>
        <v>45031</v>
      </c>
      <c r="F40" s="29"/>
      <c r="G40" s="30"/>
      <c r="H40" s="31"/>
      <c r="I40" s="31"/>
      <c r="J40" s="28"/>
      <c r="K40" s="28"/>
      <c r="L40" s="52"/>
      <c r="M40" s="23" t="str">
        <f t="shared" si="5"/>
        <v>sab</v>
      </c>
      <c r="O40" s="23" t="str">
        <f t="shared" si="6"/>
        <v>sab</v>
      </c>
    </row>
    <row r="41" spans="1:15" x14ac:dyDescent="0.35">
      <c r="A41" s="65">
        <f t="shared" si="3"/>
        <v>35.5</v>
      </c>
      <c r="B41" s="65"/>
      <c r="C41" s="43" t="str">
        <f t="shared" si="0"/>
        <v>sun</v>
      </c>
      <c r="D41" s="40">
        <v>35</v>
      </c>
      <c r="E41" s="37">
        <f t="shared" si="4"/>
        <v>45032</v>
      </c>
      <c r="F41" s="38"/>
      <c r="G41" s="39"/>
      <c r="H41" s="41"/>
      <c r="I41" s="41"/>
      <c r="J41" s="40"/>
      <c r="K41" s="40"/>
      <c r="L41" s="52"/>
      <c r="M41" s="23" t="str">
        <f t="shared" si="5"/>
        <v>dom</v>
      </c>
      <c r="O41" s="23" t="str">
        <f t="shared" si="6"/>
        <v>dom</v>
      </c>
    </row>
    <row r="42" spans="1:15" ht="16.25" customHeight="1" x14ac:dyDescent="0.35">
      <c r="A42" s="65">
        <f t="shared" si="3"/>
        <v>36.5</v>
      </c>
      <c r="B42" s="65"/>
      <c r="C42" s="44" t="str">
        <f t="shared" si="0"/>
        <v>mon</v>
      </c>
      <c r="D42" s="28">
        <v>36</v>
      </c>
      <c r="E42" s="36">
        <f t="shared" si="4"/>
        <v>45033</v>
      </c>
      <c r="F42" s="29"/>
      <c r="G42" s="30"/>
      <c r="H42" s="31"/>
      <c r="I42" s="31"/>
      <c r="J42" s="28"/>
      <c r="K42" s="28"/>
      <c r="L42" s="52"/>
      <c r="M42" s="23" t="str">
        <f t="shared" si="5"/>
        <v>lun</v>
      </c>
      <c r="O42" s="23" t="str">
        <f t="shared" si="6"/>
        <v>lun</v>
      </c>
    </row>
    <row r="43" spans="1:15" x14ac:dyDescent="0.35">
      <c r="A43" s="65">
        <f t="shared" si="3"/>
        <v>37.5</v>
      </c>
      <c r="B43" s="65"/>
      <c r="C43" s="44" t="str">
        <f t="shared" si="0"/>
        <v>tue</v>
      </c>
      <c r="D43" s="28">
        <v>37</v>
      </c>
      <c r="E43" s="36">
        <f t="shared" si="4"/>
        <v>45034</v>
      </c>
      <c r="F43" s="29"/>
      <c r="G43" s="30"/>
      <c r="H43" s="31"/>
      <c r="I43" s="31"/>
      <c r="J43" s="28"/>
      <c r="K43" s="28"/>
      <c r="L43" s="52"/>
      <c r="M43" s="23" t="str">
        <f t="shared" si="5"/>
        <v>mar</v>
      </c>
      <c r="O43" s="23" t="str">
        <f t="shared" si="6"/>
        <v>mar</v>
      </c>
    </row>
    <row r="44" spans="1:15" x14ac:dyDescent="0.35">
      <c r="A44" s="65">
        <f t="shared" si="3"/>
        <v>38.5</v>
      </c>
      <c r="B44" s="65"/>
      <c r="C44" s="44" t="str">
        <f t="shared" si="0"/>
        <v>wed</v>
      </c>
      <c r="D44" s="28">
        <v>38</v>
      </c>
      <c r="E44" s="36">
        <f t="shared" si="4"/>
        <v>45035</v>
      </c>
      <c r="F44" s="29"/>
      <c r="G44" s="30"/>
      <c r="H44" s="31"/>
      <c r="I44" s="31"/>
      <c r="J44" s="28"/>
      <c r="K44" s="28"/>
      <c r="L44" s="52"/>
      <c r="M44" s="23" t="str">
        <f t="shared" si="5"/>
        <v>mer</v>
      </c>
      <c r="O44" s="23" t="str">
        <f t="shared" si="6"/>
        <v>mer</v>
      </c>
    </row>
    <row r="45" spans="1:15" x14ac:dyDescent="0.35">
      <c r="A45" s="65">
        <f t="shared" si="3"/>
        <v>39.5</v>
      </c>
      <c r="B45" s="65"/>
      <c r="C45" s="44" t="str">
        <f t="shared" si="0"/>
        <v>thu</v>
      </c>
      <c r="D45" s="28">
        <v>39</v>
      </c>
      <c r="E45" s="36">
        <f t="shared" si="4"/>
        <v>45036</v>
      </c>
      <c r="F45" s="29"/>
      <c r="G45" s="30"/>
      <c r="H45" s="31"/>
      <c r="I45" s="31"/>
      <c r="J45" s="28"/>
      <c r="K45" s="28"/>
      <c r="L45" s="52"/>
      <c r="M45" s="23" t="str">
        <f t="shared" si="5"/>
        <v>gio</v>
      </c>
      <c r="O45" s="23" t="str">
        <f t="shared" si="6"/>
        <v>gio</v>
      </c>
    </row>
    <row r="46" spans="1:15" x14ac:dyDescent="0.35">
      <c r="A46" s="65">
        <f t="shared" si="3"/>
        <v>40.5</v>
      </c>
      <c r="B46" s="65"/>
      <c r="C46" s="44" t="str">
        <f t="shared" si="0"/>
        <v>fri</v>
      </c>
      <c r="D46" s="28">
        <v>40</v>
      </c>
      <c r="E46" s="36">
        <f t="shared" si="4"/>
        <v>45037</v>
      </c>
      <c r="F46" s="29"/>
      <c r="G46" s="30"/>
      <c r="H46" s="31"/>
      <c r="I46" s="31"/>
      <c r="J46" s="28"/>
      <c r="K46" s="28"/>
      <c r="L46" s="52"/>
      <c r="M46" s="23" t="str">
        <f t="shared" si="5"/>
        <v>ven</v>
      </c>
      <c r="O46" s="23" t="str">
        <f t="shared" si="6"/>
        <v>ven</v>
      </c>
    </row>
    <row r="47" spans="1:15" ht="16.25" customHeight="1" x14ac:dyDescent="0.35">
      <c r="A47" s="65">
        <f t="shared" si="3"/>
        <v>41.5</v>
      </c>
      <c r="B47" s="65"/>
      <c r="C47" s="44" t="str">
        <f t="shared" si="0"/>
        <v>sat</v>
      </c>
      <c r="D47" s="28">
        <v>41</v>
      </c>
      <c r="E47" s="36">
        <f t="shared" si="4"/>
        <v>45038</v>
      </c>
      <c r="F47" s="29"/>
      <c r="G47" s="30"/>
      <c r="H47" s="31"/>
      <c r="I47" s="31"/>
      <c r="J47" s="28"/>
      <c r="K47" s="28"/>
      <c r="L47" s="52"/>
      <c r="M47" s="23" t="str">
        <f t="shared" si="5"/>
        <v>sab</v>
      </c>
      <c r="O47" s="23" t="str">
        <f t="shared" si="6"/>
        <v>sab</v>
      </c>
    </row>
    <row r="48" spans="1:15" x14ac:dyDescent="0.35">
      <c r="A48" s="65">
        <f t="shared" si="3"/>
        <v>42.5</v>
      </c>
      <c r="B48" s="65"/>
      <c r="C48" s="43" t="str">
        <f t="shared" si="0"/>
        <v>sun</v>
      </c>
      <c r="D48" s="40">
        <v>42</v>
      </c>
      <c r="E48" s="37">
        <f t="shared" si="4"/>
        <v>45039</v>
      </c>
      <c r="F48" s="38"/>
      <c r="G48" s="39"/>
      <c r="H48" s="41"/>
      <c r="I48" s="41"/>
      <c r="J48" s="40"/>
      <c r="K48" s="40"/>
      <c r="L48" s="52"/>
      <c r="M48" s="23" t="str">
        <f t="shared" si="5"/>
        <v>dom</v>
      </c>
      <c r="O48" s="23" t="str">
        <f t="shared" si="6"/>
        <v>dom</v>
      </c>
    </row>
    <row r="49" spans="1:15" x14ac:dyDescent="0.35">
      <c r="A49" s="65">
        <f t="shared" si="3"/>
        <v>43.5</v>
      </c>
      <c r="B49" s="65"/>
      <c r="C49" s="44" t="str">
        <f t="shared" si="0"/>
        <v>mon</v>
      </c>
      <c r="D49" s="28">
        <v>43</v>
      </c>
      <c r="E49" s="36">
        <f t="shared" si="4"/>
        <v>45040</v>
      </c>
      <c r="F49" s="29"/>
      <c r="G49" s="30"/>
      <c r="H49" s="31"/>
      <c r="I49" s="31"/>
      <c r="J49" s="28"/>
      <c r="K49" s="28"/>
      <c r="L49" s="52"/>
      <c r="M49" s="23" t="str">
        <f t="shared" si="5"/>
        <v>lun</v>
      </c>
      <c r="O49" s="23" t="str">
        <f t="shared" si="6"/>
        <v>lun</v>
      </c>
    </row>
    <row r="50" spans="1:15" x14ac:dyDescent="0.35">
      <c r="A50" s="65">
        <f t="shared" si="3"/>
        <v>44.5</v>
      </c>
      <c r="B50" s="65"/>
      <c r="C50" s="44" t="str">
        <f t="shared" si="0"/>
        <v>tue</v>
      </c>
      <c r="D50" s="28">
        <v>44</v>
      </c>
      <c r="E50" s="36">
        <f t="shared" si="4"/>
        <v>45041</v>
      </c>
      <c r="F50" s="29"/>
      <c r="G50" s="30"/>
      <c r="H50" s="31" t="e">
        <f>#REF!</f>
        <v>#REF!</v>
      </c>
      <c r="I50" s="31" t="e">
        <f>#REF!</f>
        <v>#REF!</v>
      </c>
      <c r="J50" s="28"/>
      <c r="K50" s="28"/>
      <c r="L50" s="52"/>
      <c r="M50" s="23" t="str">
        <f t="shared" si="5"/>
        <v>mar</v>
      </c>
      <c r="O50" s="23" t="str">
        <f t="shared" si="6"/>
        <v>mar</v>
      </c>
    </row>
    <row r="51" spans="1:15" x14ac:dyDescent="0.35">
      <c r="A51" s="65">
        <f t="shared" si="3"/>
        <v>45.5</v>
      </c>
      <c r="B51" s="65"/>
      <c r="C51" s="44" t="str">
        <f t="shared" si="0"/>
        <v>wed</v>
      </c>
      <c r="D51" s="28">
        <v>45</v>
      </c>
      <c r="E51" s="36">
        <f t="shared" si="4"/>
        <v>45042</v>
      </c>
      <c r="F51" s="29"/>
      <c r="G51" s="30"/>
      <c r="H51" s="31" t="e">
        <f>#REF!</f>
        <v>#REF!</v>
      </c>
      <c r="I51" s="31" t="e">
        <f>#REF!</f>
        <v>#REF!</v>
      </c>
      <c r="J51" s="28"/>
      <c r="K51" s="28"/>
      <c r="L51" s="52"/>
      <c r="M51" s="23" t="str">
        <f t="shared" si="5"/>
        <v>mer</v>
      </c>
      <c r="O51" s="23" t="str">
        <f t="shared" si="6"/>
        <v>mer</v>
      </c>
    </row>
    <row r="52" spans="1:15" ht="16.25" customHeight="1" x14ac:dyDescent="0.35">
      <c r="A52" s="65">
        <f t="shared" si="3"/>
        <v>46.5</v>
      </c>
      <c r="B52" s="65"/>
      <c r="C52" s="44" t="str">
        <f t="shared" si="0"/>
        <v>thu</v>
      </c>
      <c r="D52" s="28">
        <v>46</v>
      </c>
      <c r="E52" s="36">
        <f t="shared" si="4"/>
        <v>45043</v>
      </c>
      <c r="F52" s="29"/>
      <c r="G52" s="30"/>
      <c r="H52" s="31" t="e">
        <f>#REF!</f>
        <v>#REF!</v>
      </c>
      <c r="I52" s="31" t="e">
        <f>#REF!</f>
        <v>#REF!</v>
      </c>
      <c r="J52" s="28"/>
      <c r="K52" s="28"/>
      <c r="L52" s="52"/>
      <c r="M52" s="23" t="str">
        <f t="shared" si="5"/>
        <v>gio</v>
      </c>
      <c r="O52" s="23" t="str">
        <f t="shared" si="6"/>
        <v>gio</v>
      </c>
    </row>
    <row r="53" spans="1:15" x14ac:dyDescent="0.35">
      <c r="A53" s="65">
        <f t="shared" si="3"/>
        <v>47.5</v>
      </c>
      <c r="B53" s="65"/>
      <c r="C53" s="44" t="str">
        <f t="shared" si="0"/>
        <v>fri</v>
      </c>
      <c r="D53" s="28">
        <v>47</v>
      </c>
      <c r="E53" s="36">
        <f t="shared" si="4"/>
        <v>45044</v>
      </c>
      <c r="F53" s="29"/>
      <c r="G53" s="30"/>
      <c r="H53" s="31" t="e">
        <f>#REF!</f>
        <v>#REF!</v>
      </c>
      <c r="I53" s="31" t="e">
        <f>#REF!</f>
        <v>#REF!</v>
      </c>
      <c r="J53" s="28"/>
      <c r="K53" s="28"/>
      <c r="L53" s="52"/>
      <c r="M53" s="23" t="str">
        <f t="shared" si="5"/>
        <v>ven</v>
      </c>
      <c r="O53" s="23" t="str">
        <f t="shared" si="6"/>
        <v>ven</v>
      </c>
    </row>
    <row r="54" spans="1:15" x14ac:dyDescent="0.35">
      <c r="A54" s="65">
        <f t="shared" si="3"/>
        <v>48.5</v>
      </c>
      <c r="B54" s="65"/>
      <c r="C54" s="44" t="str">
        <f t="shared" si="0"/>
        <v>sat</v>
      </c>
      <c r="D54" s="28">
        <v>48</v>
      </c>
      <c r="E54" s="36">
        <f t="shared" si="4"/>
        <v>45045</v>
      </c>
      <c r="F54" s="29"/>
      <c r="G54" s="30"/>
      <c r="H54" s="31" t="e">
        <f>#REF!</f>
        <v>#REF!</v>
      </c>
      <c r="I54" s="31" t="e">
        <f>#REF!</f>
        <v>#REF!</v>
      </c>
      <c r="J54" s="28"/>
      <c r="K54" s="28"/>
      <c r="L54" s="52"/>
      <c r="M54" s="23" t="str">
        <f t="shared" si="5"/>
        <v>sab</v>
      </c>
      <c r="O54" s="23" t="str">
        <f t="shared" si="6"/>
        <v>sab</v>
      </c>
    </row>
    <row r="55" spans="1:15" x14ac:dyDescent="0.35">
      <c r="A55" s="65">
        <f t="shared" si="3"/>
        <v>49.5</v>
      </c>
      <c r="B55" s="65"/>
      <c r="C55" s="43" t="str">
        <f t="shared" si="0"/>
        <v>sun</v>
      </c>
      <c r="D55" s="40">
        <v>49</v>
      </c>
      <c r="E55" s="37">
        <f t="shared" si="4"/>
        <v>45046</v>
      </c>
      <c r="F55" s="38"/>
      <c r="G55" s="39"/>
      <c r="H55" s="41" t="e">
        <f>#REF!</f>
        <v>#REF!</v>
      </c>
      <c r="I55" s="41" t="e">
        <f>#REF!</f>
        <v>#REF!</v>
      </c>
      <c r="J55" s="40"/>
      <c r="K55" s="40"/>
      <c r="L55" s="52"/>
      <c r="M55" s="23" t="str">
        <f t="shared" si="5"/>
        <v>dom</v>
      </c>
      <c r="O55" s="23" t="str">
        <f t="shared" si="6"/>
        <v>dom</v>
      </c>
    </row>
    <row r="56" spans="1:15" x14ac:dyDescent="0.35">
      <c r="A56" s="65">
        <f t="shared" si="3"/>
        <v>50.5</v>
      </c>
      <c r="B56" s="65"/>
      <c r="C56" s="44" t="str">
        <f t="shared" si="0"/>
        <v>mon</v>
      </c>
      <c r="D56" s="28">
        <v>50</v>
      </c>
      <c r="E56" s="36">
        <f t="shared" si="4"/>
        <v>45047</v>
      </c>
      <c r="F56" s="29"/>
      <c r="G56" s="30"/>
      <c r="H56" s="31" t="e">
        <f>#REF!</f>
        <v>#REF!</v>
      </c>
      <c r="I56" s="31" t="e">
        <f>#REF!</f>
        <v>#REF!</v>
      </c>
      <c r="J56" s="28"/>
      <c r="K56" s="28"/>
      <c r="L56" s="52"/>
      <c r="M56" s="23" t="str">
        <f t="shared" si="5"/>
        <v>lun</v>
      </c>
      <c r="O56" s="23" t="str">
        <f t="shared" si="6"/>
        <v>lun</v>
      </c>
    </row>
    <row r="57" spans="1:15" ht="16.25" customHeight="1" x14ac:dyDescent="0.35">
      <c r="A57" s="65">
        <f t="shared" si="3"/>
        <v>51.5</v>
      </c>
      <c r="B57" s="65"/>
      <c r="C57" s="44" t="str">
        <f t="shared" si="0"/>
        <v>tue</v>
      </c>
      <c r="D57" s="28">
        <v>51</v>
      </c>
      <c r="E57" s="36">
        <f t="shared" si="4"/>
        <v>45048</v>
      </c>
      <c r="F57" s="29"/>
      <c r="G57" s="30"/>
      <c r="H57" s="31" t="e">
        <f>#REF!</f>
        <v>#REF!</v>
      </c>
      <c r="I57" s="31" t="e">
        <f>#REF!</f>
        <v>#REF!</v>
      </c>
      <c r="J57" s="28"/>
      <c r="K57" s="28"/>
      <c r="L57" s="52"/>
      <c r="M57" s="23" t="str">
        <f t="shared" si="5"/>
        <v>mar</v>
      </c>
      <c r="O57" s="23" t="str">
        <f t="shared" si="6"/>
        <v>mar</v>
      </c>
    </row>
    <row r="58" spans="1:15" x14ac:dyDescent="0.35">
      <c r="A58" s="65">
        <f t="shared" si="3"/>
        <v>52.5</v>
      </c>
      <c r="B58" s="65"/>
      <c r="C58" s="44" t="str">
        <f t="shared" si="0"/>
        <v>wed</v>
      </c>
      <c r="D58" s="28">
        <v>52</v>
      </c>
      <c r="E58" s="36">
        <f t="shared" si="4"/>
        <v>45049</v>
      </c>
      <c r="F58" s="29"/>
      <c r="G58" s="30"/>
      <c r="H58" s="31" t="e">
        <f>#REF!</f>
        <v>#REF!</v>
      </c>
      <c r="I58" s="31" t="e">
        <f>#REF!</f>
        <v>#REF!</v>
      </c>
      <c r="J58" s="28"/>
      <c r="K58" s="28"/>
      <c r="L58" s="52"/>
      <c r="M58" s="23" t="str">
        <f t="shared" si="5"/>
        <v>mer</v>
      </c>
      <c r="O58" s="23" t="str">
        <f t="shared" si="6"/>
        <v>mer</v>
      </c>
    </row>
    <row r="59" spans="1:15" x14ac:dyDescent="0.35">
      <c r="A59" s="65">
        <f t="shared" si="3"/>
        <v>53.5</v>
      </c>
      <c r="B59" s="65"/>
      <c r="C59" s="44" t="str">
        <f t="shared" si="0"/>
        <v>thu</v>
      </c>
      <c r="D59" s="28">
        <v>53</v>
      </c>
      <c r="E59" s="36">
        <f t="shared" si="4"/>
        <v>45050</v>
      </c>
      <c r="F59" s="29"/>
      <c r="G59" s="30"/>
      <c r="H59" s="31" t="e">
        <f>#REF!</f>
        <v>#REF!</v>
      </c>
      <c r="I59" s="31" t="e">
        <f>#REF!</f>
        <v>#REF!</v>
      </c>
      <c r="J59" s="28"/>
      <c r="K59" s="28"/>
      <c r="L59" s="52"/>
      <c r="M59" s="23" t="str">
        <f t="shared" si="5"/>
        <v>gio</v>
      </c>
      <c r="O59" s="23" t="str">
        <f t="shared" si="6"/>
        <v>gio</v>
      </c>
    </row>
    <row r="60" spans="1:15" x14ac:dyDescent="0.35">
      <c r="A60" s="65">
        <f t="shared" si="3"/>
        <v>54.5</v>
      </c>
      <c r="B60" s="65"/>
      <c r="C60" s="44" t="str">
        <f t="shared" si="0"/>
        <v>fri</v>
      </c>
      <c r="D60" s="28">
        <v>54</v>
      </c>
      <c r="E60" s="36">
        <f t="shared" si="4"/>
        <v>45051</v>
      </c>
      <c r="F60" s="29"/>
      <c r="G60" s="30"/>
      <c r="H60" s="31" t="e">
        <f>#REF!</f>
        <v>#REF!</v>
      </c>
      <c r="I60" s="31" t="e">
        <f>#REF!</f>
        <v>#REF!</v>
      </c>
      <c r="J60" s="28"/>
      <c r="K60" s="28"/>
      <c r="L60" s="52"/>
      <c r="M60" s="23" t="str">
        <f t="shared" si="5"/>
        <v>ven</v>
      </c>
      <c r="O60" s="23" t="str">
        <f t="shared" si="6"/>
        <v>ven</v>
      </c>
    </row>
    <row r="61" spans="1:15" x14ac:dyDescent="0.35">
      <c r="A61" s="65">
        <f t="shared" si="3"/>
        <v>55.5</v>
      </c>
      <c r="B61" s="65"/>
      <c r="C61" s="44" t="str">
        <f t="shared" si="0"/>
        <v>sat</v>
      </c>
      <c r="D61" s="28">
        <v>55</v>
      </c>
      <c r="E61" s="36">
        <f t="shared" si="4"/>
        <v>45052</v>
      </c>
      <c r="F61" s="29"/>
      <c r="G61" s="30"/>
      <c r="H61" s="31" t="e">
        <f>#REF!</f>
        <v>#REF!</v>
      </c>
      <c r="I61" s="31" t="e">
        <f>#REF!</f>
        <v>#REF!</v>
      </c>
      <c r="J61" s="28"/>
      <c r="K61" s="28"/>
      <c r="L61" s="52"/>
      <c r="M61" s="23" t="str">
        <f t="shared" si="5"/>
        <v>sab</v>
      </c>
      <c r="O61" s="23" t="str">
        <f t="shared" si="6"/>
        <v>sab</v>
      </c>
    </row>
    <row r="62" spans="1:15" ht="16.25" customHeight="1" x14ac:dyDescent="0.35">
      <c r="A62" s="65">
        <f t="shared" si="3"/>
        <v>56.5</v>
      </c>
      <c r="B62" s="65"/>
      <c r="C62" s="43" t="str">
        <f t="shared" si="0"/>
        <v>sun</v>
      </c>
      <c r="D62" s="40">
        <v>56</v>
      </c>
      <c r="E62" s="37">
        <f t="shared" si="4"/>
        <v>45053</v>
      </c>
      <c r="F62" s="29"/>
      <c r="G62" s="39"/>
      <c r="H62" s="41" t="e">
        <f>#REF!</f>
        <v>#REF!</v>
      </c>
      <c r="I62" s="41" t="e">
        <f>#REF!</f>
        <v>#REF!</v>
      </c>
      <c r="J62" s="40"/>
      <c r="K62" s="40"/>
      <c r="L62" s="52"/>
      <c r="M62" s="23" t="str">
        <f t="shared" si="5"/>
        <v>dom</v>
      </c>
      <c r="O62" s="23" t="str">
        <f t="shared" si="6"/>
        <v>dom</v>
      </c>
    </row>
    <row r="63" spans="1:15" x14ac:dyDescent="0.35">
      <c r="A63" s="65">
        <f t="shared" si="3"/>
        <v>57.5</v>
      </c>
      <c r="B63" s="65"/>
      <c r="C63" s="44" t="str">
        <f t="shared" si="0"/>
        <v>mon</v>
      </c>
      <c r="D63" s="28">
        <v>57</v>
      </c>
      <c r="E63" s="36">
        <f t="shared" si="4"/>
        <v>45054</v>
      </c>
      <c r="F63" s="29"/>
      <c r="G63" s="30"/>
      <c r="H63" s="31" t="e">
        <f>#REF!</f>
        <v>#REF!</v>
      </c>
      <c r="I63" s="31" t="e">
        <f>#REF!</f>
        <v>#REF!</v>
      </c>
      <c r="J63" s="28"/>
      <c r="K63" s="28"/>
      <c r="L63" s="52"/>
      <c r="M63" s="23" t="str">
        <f t="shared" si="5"/>
        <v>lun</v>
      </c>
      <c r="O63" s="23" t="str">
        <f t="shared" si="6"/>
        <v>lun</v>
      </c>
    </row>
    <row r="64" spans="1:15" x14ac:dyDescent="0.35">
      <c r="A64" s="65">
        <f t="shared" si="3"/>
        <v>58.5</v>
      </c>
      <c r="B64" s="65"/>
      <c r="C64" s="44" t="str">
        <f t="shared" si="0"/>
        <v>tue</v>
      </c>
      <c r="D64" s="28">
        <v>58</v>
      </c>
      <c r="E64" s="36">
        <f t="shared" si="4"/>
        <v>45055</v>
      </c>
      <c r="F64" s="29"/>
      <c r="G64" s="30"/>
      <c r="H64" s="31" t="e">
        <f>#REF!</f>
        <v>#REF!</v>
      </c>
      <c r="I64" s="31" t="e">
        <f>#REF!</f>
        <v>#REF!</v>
      </c>
      <c r="J64" s="28"/>
      <c r="K64" s="28"/>
      <c r="L64" s="52"/>
      <c r="M64" s="23" t="str">
        <f t="shared" si="5"/>
        <v>mar</v>
      </c>
      <c r="O64" s="23" t="str">
        <f t="shared" si="6"/>
        <v>mar</v>
      </c>
    </row>
    <row r="65" spans="1:15" x14ac:dyDescent="0.35">
      <c r="A65" s="65">
        <f t="shared" si="3"/>
        <v>59.5</v>
      </c>
      <c r="B65" s="65"/>
      <c r="C65" s="44" t="str">
        <f t="shared" si="0"/>
        <v>wed</v>
      </c>
      <c r="D65" s="28">
        <v>59</v>
      </c>
      <c r="E65" s="36">
        <f t="shared" si="4"/>
        <v>45056</v>
      </c>
      <c r="F65" s="29"/>
      <c r="G65" s="30"/>
      <c r="H65" s="31" t="e">
        <f>#REF!</f>
        <v>#REF!</v>
      </c>
      <c r="I65" s="31" t="e">
        <f>#REF!</f>
        <v>#REF!</v>
      </c>
      <c r="J65" s="28"/>
      <c r="K65" s="28"/>
      <c r="L65" s="52"/>
      <c r="M65" s="23" t="str">
        <f t="shared" si="5"/>
        <v>mer</v>
      </c>
      <c r="O65" s="23" t="str">
        <f t="shared" si="6"/>
        <v>mer</v>
      </c>
    </row>
    <row r="66" spans="1:15" x14ac:dyDescent="0.35">
      <c r="A66" s="65">
        <f t="shared" si="3"/>
        <v>60.5</v>
      </c>
      <c r="B66" s="65"/>
      <c r="C66" s="44" t="str">
        <f t="shared" si="0"/>
        <v>thu</v>
      </c>
      <c r="D66" s="28">
        <v>60</v>
      </c>
      <c r="E66" s="36">
        <f t="shared" si="4"/>
        <v>45057</v>
      </c>
      <c r="F66" s="29"/>
      <c r="G66" s="30"/>
      <c r="H66" s="31" t="e">
        <f>#REF!</f>
        <v>#REF!</v>
      </c>
      <c r="I66" s="31" t="e">
        <f>#REF!</f>
        <v>#REF!</v>
      </c>
      <c r="J66" s="28"/>
      <c r="K66" s="28"/>
      <c r="L66" s="52"/>
      <c r="M66" s="23" t="str">
        <f t="shared" si="5"/>
        <v>gio</v>
      </c>
      <c r="O66" s="23" t="str">
        <f t="shared" si="6"/>
        <v>gio</v>
      </c>
    </row>
    <row r="67" spans="1:15" ht="16.25" customHeight="1" x14ac:dyDescent="0.35">
      <c r="A67" s="65">
        <f t="shared" si="3"/>
        <v>61.5</v>
      </c>
      <c r="B67" s="65"/>
      <c r="C67" s="44" t="str">
        <f t="shared" si="0"/>
        <v>fri</v>
      </c>
      <c r="D67" s="28">
        <v>61</v>
      </c>
      <c r="E67" s="36">
        <f t="shared" si="4"/>
        <v>45058</v>
      </c>
      <c r="F67" s="29"/>
      <c r="G67" s="30"/>
      <c r="H67" s="31" t="e">
        <f>#REF!</f>
        <v>#REF!</v>
      </c>
      <c r="I67" s="31" t="e">
        <f>#REF!</f>
        <v>#REF!</v>
      </c>
      <c r="J67" s="28"/>
      <c r="K67" s="28"/>
      <c r="L67" s="52"/>
      <c r="M67" s="23" t="str">
        <f t="shared" si="5"/>
        <v>ven</v>
      </c>
      <c r="O67" s="23" t="str">
        <f t="shared" si="6"/>
        <v>ven</v>
      </c>
    </row>
    <row r="68" spans="1:15" x14ac:dyDescent="0.35">
      <c r="A68" s="65">
        <f t="shared" si="3"/>
        <v>62.5</v>
      </c>
      <c r="B68" s="65"/>
      <c r="C68" s="44" t="str">
        <f t="shared" si="0"/>
        <v>sat</v>
      </c>
      <c r="D68" s="28">
        <v>62</v>
      </c>
      <c r="E68" s="36">
        <f t="shared" si="4"/>
        <v>45059</v>
      </c>
      <c r="F68" s="29"/>
      <c r="G68" s="30"/>
      <c r="H68" s="31" t="e">
        <f>#REF!</f>
        <v>#REF!</v>
      </c>
      <c r="I68" s="31" t="e">
        <f>#REF!</f>
        <v>#REF!</v>
      </c>
      <c r="J68" s="28"/>
      <c r="K68" s="28"/>
      <c r="L68" s="52"/>
      <c r="M68" s="23" t="str">
        <f t="shared" si="5"/>
        <v>sab</v>
      </c>
      <c r="O68" s="23" t="str">
        <f t="shared" si="6"/>
        <v>sab</v>
      </c>
    </row>
    <row r="69" spans="1:15" x14ac:dyDescent="0.35">
      <c r="A69" s="65">
        <f t="shared" si="3"/>
        <v>63.5</v>
      </c>
      <c r="B69" s="65"/>
      <c r="C69" s="43" t="str">
        <f t="shared" si="0"/>
        <v>sun</v>
      </c>
      <c r="D69" s="40">
        <v>63</v>
      </c>
      <c r="E69" s="37">
        <f t="shared" si="4"/>
        <v>45060</v>
      </c>
      <c r="F69" s="38"/>
      <c r="G69" s="39"/>
      <c r="H69" s="41" t="e">
        <f>#REF!</f>
        <v>#REF!</v>
      </c>
      <c r="I69" s="41" t="e">
        <f>#REF!</f>
        <v>#REF!</v>
      </c>
      <c r="J69" s="40"/>
      <c r="K69" s="40"/>
      <c r="L69" s="52"/>
      <c r="M69" s="23" t="str">
        <f t="shared" si="5"/>
        <v>dom</v>
      </c>
      <c r="O69" s="23" t="str">
        <f t="shared" si="6"/>
        <v>dom</v>
      </c>
    </row>
    <row r="70" spans="1:15" x14ac:dyDescent="0.35">
      <c r="A70" s="65">
        <f t="shared" si="3"/>
        <v>64.5</v>
      </c>
      <c r="B70" s="65"/>
      <c r="C70" s="44" t="str">
        <f t="shared" si="0"/>
        <v>mon</v>
      </c>
      <c r="D70" s="28">
        <v>64</v>
      </c>
      <c r="E70" s="36">
        <f t="shared" si="4"/>
        <v>45061</v>
      </c>
      <c r="F70" s="29"/>
      <c r="G70" s="30"/>
      <c r="H70" s="31" t="e">
        <f>#REF!</f>
        <v>#REF!</v>
      </c>
      <c r="I70" s="31" t="e">
        <f>#REF!</f>
        <v>#REF!</v>
      </c>
      <c r="J70" s="28"/>
      <c r="K70" s="28"/>
      <c r="L70" s="52"/>
      <c r="M70" s="23" t="str">
        <f t="shared" ref="M70:M101" si="7">TEXT(E70,"ggg")</f>
        <v>lun</v>
      </c>
      <c r="O70" s="23" t="str">
        <f t="shared" ref="O70:O101" si="8">TEXT(E70,"ggg")</f>
        <v>lun</v>
      </c>
    </row>
    <row r="71" spans="1:15" x14ac:dyDescent="0.35">
      <c r="A71" s="65">
        <f t="shared" ref="A71:A134" si="9">D71+0.5</f>
        <v>65.5</v>
      </c>
      <c r="B71" s="65"/>
      <c r="C71" s="44" t="str">
        <f t="shared" ref="C71:C134" si="10">IF(M71="dom","sun",IF(M71="lun","mon",IF(M71="mar","tue",IF(M71="mer","wed",IF(M71="gio","thu",IF(M71="ven","fri",IF(M71="sab","sat","")))))))</f>
        <v>tue</v>
      </c>
      <c r="D71" s="28">
        <v>65</v>
      </c>
      <c r="E71" s="36">
        <f t="shared" si="4"/>
        <v>45062</v>
      </c>
      <c r="F71" s="29"/>
      <c r="G71" s="30"/>
      <c r="H71" s="31" t="e">
        <f>#REF!</f>
        <v>#REF!</v>
      </c>
      <c r="I71" s="31" t="e">
        <f>#REF!</f>
        <v>#REF!</v>
      </c>
      <c r="J71" s="28"/>
      <c r="K71" s="28"/>
      <c r="L71" s="52"/>
      <c r="M71" s="23" t="str">
        <f t="shared" si="7"/>
        <v>mar</v>
      </c>
      <c r="O71" s="23" t="str">
        <f t="shared" si="8"/>
        <v>mar</v>
      </c>
    </row>
    <row r="72" spans="1:15" ht="16.25" customHeight="1" x14ac:dyDescent="0.35">
      <c r="A72" s="65">
        <f t="shared" si="9"/>
        <v>66.5</v>
      </c>
      <c r="B72" s="65"/>
      <c r="C72" s="44" t="str">
        <f t="shared" si="10"/>
        <v>wed</v>
      </c>
      <c r="D72" s="28">
        <v>66</v>
      </c>
      <c r="E72" s="36">
        <f t="shared" ref="E72:E135" si="11">E71+1</f>
        <v>45063</v>
      </c>
      <c r="F72" s="29"/>
      <c r="G72" s="30"/>
      <c r="H72" s="31" t="e">
        <f>#REF!</f>
        <v>#REF!</v>
      </c>
      <c r="I72" s="31" t="e">
        <f>#REF!</f>
        <v>#REF!</v>
      </c>
      <c r="J72" s="28"/>
      <c r="K72" s="28"/>
      <c r="L72" s="52"/>
      <c r="M72" s="23" t="str">
        <f t="shared" si="7"/>
        <v>mer</v>
      </c>
      <c r="O72" s="23" t="str">
        <f t="shared" si="8"/>
        <v>mer</v>
      </c>
    </row>
    <row r="73" spans="1:15" x14ac:dyDescent="0.35">
      <c r="A73" s="65">
        <f t="shared" si="9"/>
        <v>67.5</v>
      </c>
      <c r="B73" s="65"/>
      <c r="C73" s="44" t="str">
        <f t="shared" si="10"/>
        <v>thu</v>
      </c>
      <c r="D73" s="28">
        <v>67</v>
      </c>
      <c r="E73" s="36">
        <f t="shared" si="11"/>
        <v>45064</v>
      </c>
      <c r="F73" s="29"/>
      <c r="G73" s="30"/>
      <c r="H73" s="31" t="e">
        <f>#REF!</f>
        <v>#REF!</v>
      </c>
      <c r="I73" s="31" t="e">
        <f>#REF!</f>
        <v>#REF!</v>
      </c>
      <c r="J73" s="28"/>
      <c r="K73" s="28"/>
      <c r="L73" s="52"/>
      <c r="M73" s="23" t="str">
        <f t="shared" si="7"/>
        <v>gio</v>
      </c>
      <c r="O73" s="23" t="str">
        <f t="shared" si="8"/>
        <v>gio</v>
      </c>
    </row>
    <row r="74" spans="1:15" x14ac:dyDescent="0.35">
      <c r="A74" s="65">
        <f t="shared" si="9"/>
        <v>68.5</v>
      </c>
      <c r="B74" s="65"/>
      <c r="C74" s="44" t="str">
        <f t="shared" si="10"/>
        <v>fri</v>
      </c>
      <c r="D74" s="28">
        <v>68</v>
      </c>
      <c r="E74" s="36">
        <f t="shared" si="11"/>
        <v>45065</v>
      </c>
      <c r="F74" s="29"/>
      <c r="G74" s="30"/>
      <c r="H74" s="31" t="e">
        <f>#REF!</f>
        <v>#REF!</v>
      </c>
      <c r="I74" s="31" t="e">
        <f>#REF!</f>
        <v>#REF!</v>
      </c>
      <c r="J74" s="28"/>
      <c r="K74" s="28"/>
      <c r="L74" s="52"/>
      <c r="M74" s="23" t="str">
        <f t="shared" si="7"/>
        <v>ven</v>
      </c>
      <c r="O74" s="23" t="str">
        <f t="shared" si="8"/>
        <v>ven</v>
      </c>
    </row>
    <row r="75" spans="1:15" x14ac:dyDescent="0.35">
      <c r="A75" s="65">
        <f t="shared" si="9"/>
        <v>69.5</v>
      </c>
      <c r="B75" s="65"/>
      <c r="C75" s="44" t="str">
        <f t="shared" si="10"/>
        <v>sat</v>
      </c>
      <c r="D75" s="28">
        <v>69</v>
      </c>
      <c r="E75" s="36">
        <f t="shared" si="11"/>
        <v>45066</v>
      </c>
      <c r="F75" s="29"/>
      <c r="G75" s="30"/>
      <c r="H75" s="31" t="e">
        <f>#REF!</f>
        <v>#REF!</v>
      </c>
      <c r="I75" s="31" t="e">
        <f>#REF!</f>
        <v>#REF!</v>
      </c>
      <c r="J75" s="28"/>
      <c r="K75" s="28"/>
      <c r="L75" s="52"/>
      <c r="M75" s="23" t="str">
        <f t="shared" si="7"/>
        <v>sab</v>
      </c>
      <c r="O75" s="23" t="str">
        <f t="shared" si="8"/>
        <v>sab</v>
      </c>
    </row>
    <row r="76" spans="1:15" x14ac:dyDescent="0.35">
      <c r="A76" s="65">
        <f t="shared" si="9"/>
        <v>70.5</v>
      </c>
      <c r="B76" s="65"/>
      <c r="C76" s="43" t="str">
        <f t="shared" si="10"/>
        <v>sun</v>
      </c>
      <c r="D76" s="40">
        <v>70</v>
      </c>
      <c r="E76" s="37">
        <f t="shared" si="11"/>
        <v>45067</v>
      </c>
      <c r="F76" s="38"/>
      <c r="G76" s="39"/>
      <c r="H76" s="41" t="e">
        <f>#REF!</f>
        <v>#REF!</v>
      </c>
      <c r="I76" s="41" t="e">
        <f>#REF!</f>
        <v>#REF!</v>
      </c>
      <c r="J76" s="40"/>
      <c r="K76" s="40"/>
      <c r="L76" s="52"/>
      <c r="M76" s="23" t="str">
        <f t="shared" si="7"/>
        <v>dom</v>
      </c>
      <c r="O76" s="23" t="str">
        <f t="shared" si="8"/>
        <v>dom</v>
      </c>
    </row>
    <row r="77" spans="1:15" ht="16.25" customHeight="1" x14ac:dyDescent="0.35">
      <c r="A77" s="65">
        <f t="shared" si="9"/>
        <v>71.5</v>
      </c>
      <c r="B77" s="65"/>
      <c r="C77" s="44" t="str">
        <f t="shared" si="10"/>
        <v>mon</v>
      </c>
      <c r="D77" s="28">
        <v>71</v>
      </c>
      <c r="E77" s="36">
        <f t="shared" si="11"/>
        <v>45068</v>
      </c>
      <c r="F77" s="29"/>
      <c r="G77" s="30"/>
      <c r="H77" s="31" t="e">
        <f>#REF!</f>
        <v>#REF!</v>
      </c>
      <c r="I77" s="31" t="e">
        <f>#REF!</f>
        <v>#REF!</v>
      </c>
      <c r="J77" s="28"/>
      <c r="K77" s="28"/>
      <c r="L77" s="52"/>
      <c r="M77" s="23" t="str">
        <f t="shared" si="7"/>
        <v>lun</v>
      </c>
      <c r="O77" s="23" t="str">
        <f t="shared" si="8"/>
        <v>lun</v>
      </c>
    </row>
    <row r="78" spans="1:15" x14ac:dyDescent="0.35">
      <c r="A78" s="65">
        <f t="shared" si="9"/>
        <v>72.5</v>
      </c>
      <c r="B78" s="65"/>
      <c r="C78" s="44" t="str">
        <f t="shared" si="10"/>
        <v>tue</v>
      </c>
      <c r="D78" s="28">
        <v>72</v>
      </c>
      <c r="E78" s="36">
        <f t="shared" si="11"/>
        <v>45069</v>
      </c>
      <c r="F78" s="29"/>
      <c r="G78" s="30"/>
      <c r="H78" s="31" t="e">
        <f>#REF!</f>
        <v>#REF!</v>
      </c>
      <c r="I78" s="31" t="e">
        <f>#REF!</f>
        <v>#REF!</v>
      </c>
      <c r="J78" s="28"/>
      <c r="K78" s="28"/>
      <c r="L78" s="52"/>
      <c r="M78" s="23" t="str">
        <f t="shared" si="7"/>
        <v>mar</v>
      </c>
      <c r="O78" s="23" t="str">
        <f t="shared" si="8"/>
        <v>mar</v>
      </c>
    </row>
    <row r="79" spans="1:15" x14ac:dyDescent="0.35">
      <c r="A79" s="65">
        <f t="shared" si="9"/>
        <v>73.5</v>
      </c>
      <c r="B79" s="65"/>
      <c r="C79" s="44" t="str">
        <f t="shared" si="10"/>
        <v>wed</v>
      </c>
      <c r="D79" s="28">
        <v>73</v>
      </c>
      <c r="E79" s="36">
        <f t="shared" si="11"/>
        <v>45070</v>
      </c>
      <c r="F79" s="29"/>
      <c r="G79" s="30"/>
      <c r="H79" s="31" t="e">
        <f>#REF!</f>
        <v>#REF!</v>
      </c>
      <c r="I79" s="31" t="e">
        <f>#REF!</f>
        <v>#REF!</v>
      </c>
      <c r="J79" s="28"/>
      <c r="K79" s="28"/>
      <c r="L79" s="52"/>
      <c r="M79" s="23" t="str">
        <f t="shared" si="7"/>
        <v>mer</v>
      </c>
      <c r="O79" s="23" t="str">
        <f t="shared" si="8"/>
        <v>mer</v>
      </c>
    </row>
    <row r="80" spans="1:15" x14ac:dyDescent="0.35">
      <c r="A80" s="65">
        <f t="shared" si="9"/>
        <v>74.5</v>
      </c>
      <c r="B80" s="65"/>
      <c r="C80" s="44" t="str">
        <f t="shared" si="10"/>
        <v>thu</v>
      </c>
      <c r="D80" s="28">
        <v>74</v>
      </c>
      <c r="E80" s="36">
        <f t="shared" si="11"/>
        <v>45071</v>
      </c>
      <c r="F80" s="29"/>
      <c r="G80" s="30"/>
      <c r="H80" s="31" t="e">
        <f>#REF!</f>
        <v>#REF!</v>
      </c>
      <c r="I80" s="31" t="e">
        <f>#REF!</f>
        <v>#REF!</v>
      </c>
      <c r="J80" s="28"/>
      <c r="K80" s="28"/>
      <c r="L80" s="52"/>
      <c r="M80" s="23" t="str">
        <f t="shared" si="7"/>
        <v>gio</v>
      </c>
      <c r="O80" s="23" t="str">
        <f t="shared" si="8"/>
        <v>gio</v>
      </c>
    </row>
    <row r="81" spans="1:15" x14ac:dyDescent="0.35">
      <c r="A81" s="65">
        <f t="shared" si="9"/>
        <v>75.5</v>
      </c>
      <c r="B81" s="65"/>
      <c r="C81" s="44" t="str">
        <f t="shared" si="10"/>
        <v>fri</v>
      </c>
      <c r="D81" s="28">
        <v>75</v>
      </c>
      <c r="E81" s="36">
        <f t="shared" si="11"/>
        <v>45072</v>
      </c>
      <c r="F81" s="29"/>
      <c r="G81" s="30"/>
      <c r="H81" s="31" t="e">
        <f>#REF!</f>
        <v>#REF!</v>
      </c>
      <c r="I81" s="31" t="e">
        <f>#REF!</f>
        <v>#REF!</v>
      </c>
      <c r="J81" s="28"/>
      <c r="K81" s="28"/>
      <c r="L81" s="52"/>
      <c r="M81" s="23" t="str">
        <f t="shared" si="7"/>
        <v>ven</v>
      </c>
      <c r="O81" s="23" t="str">
        <f t="shared" si="8"/>
        <v>ven</v>
      </c>
    </row>
    <row r="82" spans="1:15" ht="16.25" customHeight="1" x14ac:dyDescent="0.35">
      <c r="A82" s="65">
        <f t="shared" si="9"/>
        <v>76.5</v>
      </c>
      <c r="B82" s="65"/>
      <c r="C82" s="44" t="str">
        <f t="shared" si="10"/>
        <v>sat</v>
      </c>
      <c r="D82" s="28">
        <v>76</v>
      </c>
      <c r="E82" s="36">
        <f t="shared" si="11"/>
        <v>45073</v>
      </c>
      <c r="F82" s="29"/>
      <c r="G82" s="30"/>
      <c r="H82" s="31" t="e">
        <f>#REF!</f>
        <v>#REF!</v>
      </c>
      <c r="I82" s="31" t="e">
        <f>#REF!</f>
        <v>#REF!</v>
      </c>
      <c r="J82" s="28"/>
      <c r="K82" s="28"/>
      <c r="L82" s="52"/>
      <c r="M82" s="23" t="str">
        <f t="shared" si="7"/>
        <v>sab</v>
      </c>
      <c r="O82" s="23" t="str">
        <f t="shared" si="8"/>
        <v>sab</v>
      </c>
    </row>
    <row r="83" spans="1:15" x14ac:dyDescent="0.35">
      <c r="A83" s="65">
        <f t="shared" si="9"/>
        <v>77.5</v>
      </c>
      <c r="B83" s="65"/>
      <c r="C83" s="43" t="str">
        <f t="shared" si="10"/>
        <v>sun</v>
      </c>
      <c r="D83" s="40">
        <v>77</v>
      </c>
      <c r="E83" s="37">
        <f t="shared" si="11"/>
        <v>45074</v>
      </c>
      <c r="F83" s="38"/>
      <c r="G83" s="39"/>
      <c r="H83" s="41" t="e">
        <f>#REF!</f>
        <v>#REF!</v>
      </c>
      <c r="I83" s="41" t="e">
        <f>#REF!</f>
        <v>#REF!</v>
      </c>
      <c r="J83" s="40"/>
      <c r="K83" s="40"/>
      <c r="L83" s="52"/>
      <c r="M83" s="23" t="str">
        <f t="shared" si="7"/>
        <v>dom</v>
      </c>
      <c r="O83" s="23" t="str">
        <f t="shared" si="8"/>
        <v>dom</v>
      </c>
    </row>
    <row r="84" spans="1:15" x14ac:dyDescent="0.35">
      <c r="A84" s="65">
        <f t="shared" si="9"/>
        <v>78.5</v>
      </c>
      <c r="B84" s="65"/>
      <c r="C84" s="44" t="str">
        <f t="shared" si="10"/>
        <v>mon</v>
      </c>
      <c r="D84" s="28">
        <v>78</v>
      </c>
      <c r="E84" s="36">
        <f t="shared" si="11"/>
        <v>45075</v>
      </c>
      <c r="F84" s="29"/>
      <c r="G84" s="30"/>
      <c r="H84" s="31" t="e">
        <f>#REF!</f>
        <v>#REF!</v>
      </c>
      <c r="I84" s="31" t="e">
        <f>#REF!</f>
        <v>#REF!</v>
      </c>
      <c r="J84" s="28"/>
      <c r="K84" s="28"/>
      <c r="L84" s="52"/>
      <c r="M84" s="23" t="str">
        <f t="shared" si="7"/>
        <v>lun</v>
      </c>
      <c r="O84" s="23" t="str">
        <f t="shared" si="8"/>
        <v>lun</v>
      </c>
    </row>
    <row r="85" spans="1:15" x14ac:dyDescent="0.35">
      <c r="A85" s="65">
        <f t="shared" si="9"/>
        <v>79.5</v>
      </c>
      <c r="B85" s="65"/>
      <c r="C85" s="44" t="str">
        <f t="shared" si="10"/>
        <v>tue</v>
      </c>
      <c r="D85" s="28">
        <v>79</v>
      </c>
      <c r="E85" s="36">
        <f t="shared" si="11"/>
        <v>45076</v>
      </c>
      <c r="F85" s="29"/>
      <c r="G85" s="30"/>
      <c r="H85" s="31" t="e">
        <f>#REF!</f>
        <v>#REF!</v>
      </c>
      <c r="I85" s="31" t="e">
        <f>#REF!</f>
        <v>#REF!</v>
      </c>
      <c r="J85" s="28"/>
      <c r="K85" s="28"/>
      <c r="L85" s="52"/>
      <c r="M85" s="23" t="str">
        <f t="shared" si="7"/>
        <v>mar</v>
      </c>
      <c r="O85" s="23" t="str">
        <f t="shared" si="8"/>
        <v>mar</v>
      </c>
    </row>
    <row r="86" spans="1:15" x14ac:dyDescent="0.35">
      <c r="A86" s="65">
        <f t="shared" si="9"/>
        <v>80.5</v>
      </c>
      <c r="B86" s="65"/>
      <c r="C86" s="44" t="str">
        <f t="shared" si="10"/>
        <v>wed</v>
      </c>
      <c r="D86" s="28">
        <v>80</v>
      </c>
      <c r="E86" s="36">
        <f t="shared" si="11"/>
        <v>45077</v>
      </c>
      <c r="F86" s="29"/>
      <c r="G86" s="30"/>
      <c r="H86" s="31" t="e">
        <f>#REF!</f>
        <v>#REF!</v>
      </c>
      <c r="I86" s="31" t="e">
        <f>#REF!</f>
        <v>#REF!</v>
      </c>
      <c r="J86" s="28"/>
      <c r="K86" s="28"/>
      <c r="L86" s="52"/>
      <c r="M86" s="23" t="str">
        <f t="shared" si="7"/>
        <v>mer</v>
      </c>
      <c r="O86" s="23" t="str">
        <f t="shared" si="8"/>
        <v>mer</v>
      </c>
    </row>
    <row r="87" spans="1:15" ht="16.25" customHeight="1" x14ac:dyDescent="0.35">
      <c r="A87" s="65">
        <f t="shared" si="9"/>
        <v>81.5</v>
      </c>
      <c r="B87" s="65"/>
      <c r="C87" s="44" t="str">
        <f t="shared" si="10"/>
        <v>thu</v>
      </c>
      <c r="D87" s="28">
        <v>81</v>
      </c>
      <c r="E87" s="36">
        <f t="shared" si="11"/>
        <v>45078</v>
      </c>
      <c r="F87" s="29"/>
      <c r="G87" s="30"/>
      <c r="H87" s="31" t="e">
        <f>#REF!</f>
        <v>#REF!</v>
      </c>
      <c r="I87" s="31" t="e">
        <f>#REF!</f>
        <v>#REF!</v>
      </c>
      <c r="J87" s="28"/>
      <c r="K87" s="28"/>
      <c r="L87" s="52"/>
      <c r="M87" s="23" t="str">
        <f t="shared" si="7"/>
        <v>gio</v>
      </c>
      <c r="O87" s="23" t="str">
        <f t="shared" si="8"/>
        <v>gio</v>
      </c>
    </row>
    <row r="88" spans="1:15" x14ac:dyDescent="0.35">
      <c r="A88" s="65">
        <f t="shared" si="9"/>
        <v>82.5</v>
      </c>
      <c r="B88" s="65"/>
      <c r="C88" s="44" t="str">
        <f t="shared" si="10"/>
        <v>fri</v>
      </c>
      <c r="D88" s="28">
        <v>82</v>
      </c>
      <c r="E88" s="36">
        <f t="shared" si="11"/>
        <v>45079</v>
      </c>
      <c r="F88" s="29"/>
      <c r="G88" s="30"/>
      <c r="H88" s="31" t="e">
        <f>#REF!</f>
        <v>#REF!</v>
      </c>
      <c r="I88" s="31" t="e">
        <f>#REF!</f>
        <v>#REF!</v>
      </c>
      <c r="J88" s="28"/>
      <c r="K88" s="28"/>
      <c r="L88" s="52"/>
      <c r="M88" s="23" t="str">
        <f t="shared" si="7"/>
        <v>ven</v>
      </c>
      <c r="O88" s="23" t="str">
        <f t="shared" si="8"/>
        <v>ven</v>
      </c>
    </row>
    <row r="89" spans="1:15" x14ac:dyDescent="0.35">
      <c r="A89" s="65">
        <f t="shared" si="9"/>
        <v>83.5</v>
      </c>
      <c r="B89" s="65"/>
      <c r="C89" s="44" t="str">
        <f t="shared" si="10"/>
        <v>sat</v>
      </c>
      <c r="D89" s="28">
        <v>83</v>
      </c>
      <c r="E89" s="36">
        <f t="shared" si="11"/>
        <v>45080</v>
      </c>
      <c r="F89" s="29"/>
      <c r="G89" s="30"/>
      <c r="H89" s="31" t="e">
        <f>#REF!</f>
        <v>#REF!</v>
      </c>
      <c r="I89" s="31" t="e">
        <f>#REF!</f>
        <v>#REF!</v>
      </c>
      <c r="J89" s="28"/>
      <c r="K89" s="28"/>
      <c r="L89" s="52"/>
      <c r="M89" s="23" t="str">
        <f t="shared" si="7"/>
        <v>sab</v>
      </c>
      <c r="O89" s="23" t="str">
        <f t="shared" si="8"/>
        <v>sab</v>
      </c>
    </row>
    <row r="90" spans="1:15" x14ac:dyDescent="0.35">
      <c r="A90" s="65">
        <f t="shared" si="9"/>
        <v>84.5</v>
      </c>
      <c r="B90" s="65"/>
      <c r="C90" s="43" t="str">
        <f t="shared" si="10"/>
        <v>sun</v>
      </c>
      <c r="D90" s="40">
        <v>84</v>
      </c>
      <c r="E90" s="37">
        <f t="shared" si="11"/>
        <v>45081</v>
      </c>
      <c r="F90" s="29"/>
      <c r="G90" s="30"/>
      <c r="H90" s="41" t="e">
        <f>#REF!</f>
        <v>#REF!</v>
      </c>
      <c r="I90" s="41" t="e">
        <f>#REF!</f>
        <v>#REF!</v>
      </c>
      <c r="J90" s="40"/>
      <c r="K90" s="40"/>
      <c r="L90" s="52"/>
      <c r="M90" s="23" t="str">
        <f t="shared" si="7"/>
        <v>dom</v>
      </c>
      <c r="O90" s="23" t="str">
        <f t="shared" si="8"/>
        <v>dom</v>
      </c>
    </row>
    <row r="91" spans="1:15" x14ac:dyDescent="0.35">
      <c r="A91" s="65">
        <f t="shared" si="9"/>
        <v>85.5</v>
      </c>
      <c r="B91" s="65"/>
      <c r="C91" s="44" t="str">
        <f t="shared" si="10"/>
        <v>mon</v>
      </c>
      <c r="D91" s="28">
        <v>85</v>
      </c>
      <c r="E91" s="36">
        <f t="shared" si="11"/>
        <v>45082</v>
      </c>
      <c r="F91" s="29"/>
      <c r="G91" s="30"/>
      <c r="H91" s="31" t="e">
        <f>#REF!</f>
        <v>#REF!</v>
      </c>
      <c r="I91" s="31" t="e">
        <f>#REF!</f>
        <v>#REF!</v>
      </c>
      <c r="J91" s="28"/>
      <c r="K91" s="28"/>
      <c r="L91" s="52"/>
      <c r="M91" s="23" t="str">
        <f t="shared" si="7"/>
        <v>lun</v>
      </c>
      <c r="O91" s="23" t="str">
        <f t="shared" si="8"/>
        <v>lun</v>
      </c>
    </row>
    <row r="92" spans="1:15" ht="16.25" customHeight="1" x14ac:dyDescent="0.35">
      <c r="A92" s="65">
        <f t="shared" si="9"/>
        <v>86.5</v>
      </c>
      <c r="B92" s="65"/>
      <c r="C92" s="44" t="str">
        <f t="shared" si="10"/>
        <v>tue</v>
      </c>
      <c r="D92" s="28">
        <v>86</v>
      </c>
      <c r="E92" s="36">
        <f t="shared" si="11"/>
        <v>45083</v>
      </c>
      <c r="F92" s="29"/>
      <c r="G92" s="30"/>
      <c r="H92" s="31" t="e">
        <f>#REF!</f>
        <v>#REF!</v>
      </c>
      <c r="I92" s="31" t="e">
        <f>#REF!</f>
        <v>#REF!</v>
      </c>
      <c r="J92" s="28"/>
      <c r="K92" s="28"/>
      <c r="L92" s="52"/>
      <c r="M92" s="23" t="str">
        <f t="shared" si="7"/>
        <v>mar</v>
      </c>
      <c r="O92" s="23" t="str">
        <f t="shared" si="8"/>
        <v>mar</v>
      </c>
    </row>
    <row r="93" spans="1:15" x14ac:dyDescent="0.35">
      <c r="A93" s="65">
        <f t="shared" si="9"/>
        <v>87.5</v>
      </c>
      <c r="B93" s="65"/>
      <c r="C93" s="44" t="str">
        <f t="shared" si="10"/>
        <v>wed</v>
      </c>
      <c r="D93" s="28">
        <v>87</v>
      </c>
      <c r="E93" s="36">
        <f t="shared" si="11"/>
        <v>45084</v>
      </c>
      <c r="F93" s="29"/>
      <c r="G93" s="30"/>
      <c r="H93" s="31" t="e">
        <f>#REF!</f>
        <v>#REF!</v>
      </c>
      <c r="I93" s="31" t="e">
        <f>#REF!</f>
        <v>#REF!</v>
      </c>
      <c r="J93" s="28"/>
      <c r="K93" s="28"/>
      <c r="L93" s="52"/>
      <c r="M93" s="23" t="str">
        <f t="shared" si="7"/>
        <v>mer</v>
      </c>
      <c r="O93" s="23" t="str">
        <f t="shared" si="8"/>
        <v>mer</v>
      </c>
    </row>
    <row r="94" spans="1:15" x14ac:dyDescent="0.35">
      <c r="A94" s="65">
        <f t="shared" si="9"/>
        <v>88.5</v>
      </c>
      <c r="B94" s="65"/>
      <c r="C94" s="44" t="str">
        <f t="shared" si="10"/>
        <v>thu</v>
      </c>
      <c r="D94" s="28">
        <v>88</v>
      </c>
      <c r="E94" s="36">
        <f t="shared" si="11"/>
        <v>45085</v>
      </c>
      <c r="F94" s="29"/>
      <c r="G94" s="30"/>
      <c r="H94" s="31" t="e">
        <f>#REF!</f>
        <v>#REF!</v>
      </c>
      <c r="I94" s="31" t="e">
        <f>#REF!</f>
        <v>#REF!</v>
      </c>
      <c r="J94" s="28"/>
      <c r="K94" s="28"/>
      <c r="L94" s="52"/>
      <c r="M94" s="23" t="str">
        <f t="shared" si="7"/>
        <v>gio</v>
      </c>
      <c r="O94" s="23" t="str">
        <f t="shared" si="8"/>
        <v>gio</v>
      </c>
    </row>
    <row r="95" spans="1:15" x14ac:dyDescent="0.35">
      <c r="A95" s="65">
        <f t="shared" si="9"/>
        <v>89.5</v>
      </c>
      <c r="B95" s="65"/>
      <c r="C95" s="44" t="str">
        <f t="shared" si="10"/>
        <v>fri</v>
      </c>
      <c r="D95" s="28">
        <v>89</v>
      </c>
      <c r="E95" s="36">
        <f t="shared" si="11"/>
        <v>45086</v>
      </c>
      <c r="F95" s="29"/>
      <c r="G95" s="30"/>
      <c r="H95" s="31" t="e">
        <f>#REF!</f>
        <v>#REF!</v>
      </c>
      <c r="I95" s="31" t="e">
        <f>#REF!</f>
        <v>#REF!</v>
      </c>
      <c r="J95" s="28"/>
      <c r="K95" s="28"/>
      <c r="L95" s="52"/>
      <c r="M95" s="23" t="str">
        <f t="shared" si="7"/>
        <v>ven</v>
      </c>
      <c r="O95" s="23" t="str">
        <f t="shared" si="8"/>
        <v>ven</v>
      </c>
    </row>
    <row r="96" spans="1:15" x14ac:dyDescent="0.35">
      <c r="A96" s="65">
        <f t="shared" si="9"/>
        <v>90.5</v>
      </c>
      <c r="B96" s="65"/>
      <c r="C96" s="44" t="str">
        <f t="shared" si="10"/>
        <v>sat</v>
      </c>
      <c r="D96" s="28">
        <v>90</v>
      </c>
      <c r="E96" s="36">
        <f t="shared" si="11"/>
        <v>45087</v>
      </c>
      <c r="F96" s="29"/>
      <c r="G96" s="30"/>
      <c r="H96" s="31" t="e">
        <f>#REF!</f>
        <v>#REF!</v>
      </c>
      <c r="I96" s="31" t="e">
        <f>#REF!</f>
        <v>#REF!</v>
      </c>
      <c r="J96" s="28"/>
      <c r="K96" s="28"/>
      <c r="L96" s="52"/>
      <c r="M96" s="23" t="str">
        <f t="shared" si="7"/>
        <v>sab</v>
      </c>
      <c r="O96" s="23" t="str">
        <f t="shared" si="8"/>
        <v>sab</v>
      </c>
    </row>
    <row r="97" spans="1:15" ht="16.25" customHeight="1" x14ac:dyDescent="0.35">
      <c r="A97" s="65">
        <f t="shared" si="9"/>
        <v>91.5</v>
      </c>
      <c r="B97" s="65"/>
      <c r="C97" s="43" t="str">
        <f t="shared" si="10"/>
        <v>sun</v>
      </c>
      <c r="D97" s="40">
        <v>91</v>
      </c>
      <c r="E97" s="37">
        <f t="shared" si="11"/>
        <v>45088</v>
      </c>
      <c r="F97" s="38"/>
      <c r="G97" s="39"/>
      <c r="H97" s="41" t="e">
        <f>#REF!</f>
        <v>#REF!</v>
      </c>
      <c r="I97" s="41" t="e">
        <f>#REF!</f>
        <v>#REF!</v>
      </c>
      <c r="J97" s="40"/>
      <c r="K97" s="40"/>
      <c r="L97" s="52"/>
      <c r="M97" s="23" t="str">
        <f t="shared" si="7"/>
        <v>dom</v>
      </c>
      <c r="O97" s="23" t="str">
        <f t="shared" si="8"/>
        <v>dom</v>
      </c>
    </row>
    <row r="98" spans="1:15" x14ac:dyDescent="0.35">
      <c r="A98" s="65">
        <f t="shared" si="9"/>
        <v>92.5</v>
      </c>
      <c r="B98" s="65"/>
      <c r="C98" s="44" t="str">
        <f t="shared" si="10"/>
        <v>mon</v>
      </c>
      <c r="D98" s="28">
        <v>92</v>
      </c>
      <c r="E98" s="36">
        <f t="shared" si="11"/>
        <v>45089</v>
      </c>
      <c r="F98" s="29"/>
      <c r="G98" s="30"/>
      <c r="H98" s="31" t="e">
        <f>#REF!</f>
        <v>#REF!</v>
      </c>
      <c r="I98" s="31" t="e">
        <f>#REF!</f>
        <v>#REF!</v>
      </c>
      <c r="J98" s="28"/>
      <c r="K98" s="28"/>
      <c r="L98" s="52"/>
      <c r="M98" s="23" t="str">
        <f t="shared" si="7"/>
        <v>lun</v>
      </c>
      <c r="O98" s="23" t="str">
        <f t="shared" si="8"/>
        <v>lun</v>
      </c>
    </row>
    <row r="99" spans="1:15" x14ac:dyDescent="0.35">
      <c r="A99" s="65">
        <f t="shared" si="9"/>
        <v>93.5</v>
      </c>
      <c r="B99" s="65"/>
      <c r="C99" s="44" t="str">
        <f t="shared" si="10"/>
        <v>tue</v>
      </c>
      <c r="D99" s="28">
        <v>93</v>
      </c>
      <c r="E99" s="36">
        <f t="shared" si="11"/>
        <v>45090</v>
      </c>
      <c r="F99" s="29"/>
      <c r="G99" s="30"/>
      <c r="H99" s="31" t="e">
        <f>#REF!</f>
        <v>#REF!</v>
      </c>
      <c r="I99" s="31" t="e">
        <f>#REF!</f>
        <v>#REF!</v>
      </c>
      <c r="J99" s="28"/>
      <c r="K99" s="28"/>
      <c r="L99" s="52"/>
      <c r="M99" s="23" t="str">
        <f t="shared" si="7"/>
        <v>mar</v>
      </c>
      <c r="O99" s="23" t="str">
        <f t="shared" si="8"/>
        <v>mar</v>
      </c>
    </row>
    <row r="100" spans="1:15" x14ac:dyDescent="0.35">
      <c r="A100" s="65">
        <f t="shared" si="9"/>
        <v>94.5</v>
      </c>
      <c r="B100" s="65"/>
      <c r="C100" s="44" t="str">
        <f t="shared" si="10"/>
        <v>wed</v>
      </c>
      <c r="D100" s="28">
        <v>94</v>
      </c>
      <c r="E100" s="36">
        <f t="shared" si="11"/>
        <v>45091</v>
      </c>
      <c r="F100" s="29"/>
      <c r="G100" s="30"/>
      <c r="H100" s="31" t="e">
        <f>#REF!</f>
        <v>#REF!</v>
      </c>
      <c r="I100" s="31" t="e">
        <f>#REF!</f>
        <v>#REF!</v>
      </c>
      <c r="J100" s="28"/>
      <c r="K100" s="28"/>
      <c r="L100" s="52"/>
      <c r="M100" s="23" t="str">
        <f t="shared" si="7"/>
        <v>mer</v>
      </c>
      <c r="O100" s="23" t="str">
        <f t="shared" si="8"/>
        <v>mer</v>
      </c>
    </row>
    <row r="101" spans="1:15" x14ac:dyDescent="0.35">
      <c r="A101" s="65">
        <f t="shared" si="9"/>
        <v>95.5</v>
      </c>
      <c r="B101" s="65"/>
      <c r="C101" s="44" t="str">
        <f t="shared" si="10"/>
        <v>thu</v>
      </c>
      <c r="D101" s="28">
        <v>95</v>
      </c>
      <c r="E101" s="36">
        <f t="shared" si="11"/>
        <v>45092</v>
      </c>
      <c r="F101" s="29"/>
      <c r="G101" s="30"/>
      <c r="H101" s="31" t="e">
        <f>#REF!</f>
        <v>#REF!</v>
      </c>
      <c r="I101" s="31" t="e">
        <f>#REF!</f>
        <v>#REF!</v>
      </c>
      <c r="J101" s="28"/>
      <c r="K101" s="28"/>
      <c r="L101" s="52"/>
      <c r="M101" s="23" t="str">
        <f t="shared" si="7"/>
        <v>gio</v>
      </c>
      <c r="O101" s="23" t="str">
        <f t="shared" si="8"/>
        <v>gio</v>
      </c>
    </row>
    <row r="102" spans="1:15" ht="16.25" customHeight="1" x14ac:dyDescent="0.35">
      <c r="A102" s="65">
        <f t="shared" si="9"/>
        <v>96.5</v>
      </c>
      <c r="B102" s="65"/>
      <c r="C102" s="44" t="str">
        <f t="shared" si="10"/>
        <v>fri</v>
      </c>
      <c r="D102" s="28">
        <v>96</v>
      </c>
      <c r="E102" s="36">
        <f t="shared" si="11"/>
        <v>45093</v>
      </c>
      <c r="F102" s="29"/>
      <c r="G102" s="30"/>
      <c r="H102" s="31" t="e">
        <f>#REF!</f>
        <v>#REF!</v>
      </c>
      <c r="I102" s="31" t="e">
        <f>#REF!</f>
        <v>#REF!</v>
      </c>
      <c r="J102" s="28"/>
      <c r="K102" s="28"/>
      <c r="L102" s="52"/>
      <c r="M102" s="23" t="str">
        <f t="shared" ref="M102:M134" si="12">TEXT(E102,"ggg")</f>
        <v>ven</v>
      </c>
      <c r="O102" s="23" t="str">
        <f t="shared" ref="O102:O134" si="13">TEXT(E102,"ggg")</f>
        <v>ven</v>
      </c>
    </row>
    <row r="103" spans="1:15" x14ac:dyDescent="0.35">
      <c r="A103" s="65">
        <f t="shared" si="9"/>
        <v>97.5</v>
      </c>
      <c r="B103" s="65"/>
      <c r="C103" s="44" t="str">
        <f t="shared" si="10"/>
        <v>sat</v>
      </c>
      <c r="D103" s="28">
        <v>97</v>
      </c>
      <c r="E103" s="36">
        <f t="shared" si="11"/>
        <v>45094</v>
      </c>
      <c r="F103" s="29"/>
      <c r="G103" s="30"/>
      <c r="H103" s="31" t="e">
        <f>#REF!</f>
        <v>#REF!</v>
      </c>
      <c r="I103" s="31" t="e">
        <f>#REF!</f>
        <v>#REF!</v>
      </c>
      <c r="J103" s="28"/>
      <c r="K103" s="28"/>
      <c r="L103" s="52"/>
      <c r="M103" s="23" t="str">
        <f t="shared" si="12"/>
        <v>sab</v>
      </c>
      <c r="O103" s="23" t="str">
        <f t="shared" si="13"/>
        <v>sab</v>
      </c>
    </row>
    <row r="104" spans="1:15" x14ac:dyDescent="0.35">
      <c r="A104" s="65">
        <f t="shared" si="9"/>
        <v>98.5</v>
      </c>
      <c r="B104" s="65"/>
      <c r="C104" s="43" t="str">
        <f t="shared" si="10"/>
        <v>sun</v>
      </c>
      <c r="D104" s="40">
        <v>98</v>
      </c>
      <c r="E104" s="37">
        <f t="shared" si="11"/>
        <v>45095</v>
      </c>
      <c r="F104" s="38"/>
      <c r="G104" s="39"/>
      <c r="H104" s="41" t="e">
        <f>#REF!</f>
        <v>#REF!</v>
      </c>
      <c r="I104" s="41" t="e">
        <f>#REF!</f>
        <v>#REF!</v>
      </c>
      <c r="J104" s="40"/>
      <c r="K104" s="40"/>
      <c r="L104" s="52"/>
      <c r="M104" s="23" t="str">
        <f t="shared" si="12"/>
        <v>dom</v>
      </c>
      <c r="O104" s="23" t="str">
        <f t="shared" si="13"/>
        <v>dom</v>
      </c>
    </row>
    <row r="105" spans="1:15" x14ac:dyDescent="0.35">
      <c r="A105" s="65">
        <f t="shared" si="9"/>
        <v>99.5</v>
      </c>
      <c r="B105" s="65"/>
      <c r="C105" s="44" t="str">
        <f t="shared" si="10"/>
        <v>mon</v>
      </c>
      <c r="D105" s="28">
        <v>99</v>
      </c>
      <c r="E105" s="36">
        <f t="shared" si="11"/>
        <v>45096</v>
      </c>
      <c r="F105" s="29"/>
      <c r="G105" s="30"/>
      <c r="H105" s="31" t="e">
        <f>#REF!</f>
        <v>#REF!</v>
      </c>
      <c r="I105" s="31" t="e">
        <f>#REF!</f>
        <v>#REF!</v>
      </c>
      <c r="J105" s="28"/>
      <c r="K105" s="28"/>
      <c r="L105" s="52"/>
      <c r="M105" s="23" t="str">
        <f t="shared" si="12"/>
        <v>lun</v>
      </c>
      <c r="O105" s="23" t="str">
        <f t="shared" si="13"/>
        <v>lun</v>
      </c>
    </row>
    <row r="106" spans="1:15" x14ac:dyDescent="0.35">
      <c r="A106" s="65">
        <f t="shared" si="9"/>
        <v>100.5</v>
      </c>
      <c r="B106" s="65"/>
      <c r="C106" s="44" t="str">
        <f t="shared" si="10"/>
        <v>tue</v>
      </c>
      <c r="D106" s="28">
        <v>100</v>
      </c>
      <c r="E106" s="36">
        <f t="shared" si="11"/>
        <v>45097</v>
      </c>
      <c r="F106" s="29"/>
      <c r="G106" s="30"/>
      <c r="H106" s="31" t="e">
        <f>#REF!</f>
        <v>#REF!</v>
      </c>
      <c r="I106" s="31" t="e">
        <f>#REF!</f>
        <v>#REF!</v>
      </c>
      <c r="J106" s="28"/>
      <c r="K106" s="28"/>
      <c r="L106" s="52"/>
      <c r="M106" s="23" t="str">
        <f t="shared" si="12"/>
        <v>mar</v>
      </c>
      <c r="O106" s="23" t="str">
        <f t="shared" si="13"/>
        <v>mar</v>
      </c>
    </row>
    <row r="107" spans="1:15" x14ac:dyDescent="0.35">
      <c r="A107" s="65">
        <f t="shared" si="9"/>
        <v>101.5</v>
      </c>
      <c r="B107" s="65"/>
      <c r="C107" s="44" t="str">
        <f t="shared" si="10"/>
        <v>wed</v>
      </c>
      <c r="D107" s="28">
        <v>101</v>
      </c>
      <c r="E107" s="36">
        <f t="shared" si="11"/>
        <v>45098</v>
      </c>
      <c r="F107" s="29"/>
      <c r="G107" s="30"/>
      <c r="H107" s="31" t="e">
        <f>#REF!</f>
        <v>#REF!</v>
      </c>
      <c r="I107" s="31" t="e">
        <f>#REF!</f>
        <v>#REF!</v>
      </c>
      <c r="J107" s="28"/>
      <c r="K107" s="28"/>
      <c r="L107" s="52"/>
      <c r="M107" s="23" t="str">
        <f t="shared" si="12"/>
        <v>mer</v>
      </c>
      <c r="O107" s="23" t="str">
        <f t="shared" si="13"/>
        <v>mer</v>
      </c>
    </row>
    <row r="108" spans="1:15" x14ac:dyDescent="0.35">
      <c r="A108" s="65">
        <f t="shared" si="9"/>
        <v>102.5</v>
      </c>
      <c r="B108" s="65"/>
      <c r="C108" s="44" t="str">
        <f t="shared" si="10"/>
        <v>thu</v>
      </c>
      <c r="D108" s="28">
        <v>102</v>
      </c>
      <c r="E108" s="36">
        <f t="shared" si="11"/>
        <v>45099</v>
      </c>
      <c r="F108" s="29"/>
      <c r="G108" s="30"/>
      <c r="H108" s="31" t="e">
        <f>#REF!</f>
        <v>#REF!</v>
      </c>
      <c r="I108" s="31" t="e">
        <f>#REF!</f>
        <v>#REF!</v>
      </c>
      <c r="J108" s="28"/>
      <c r="K108" s="28"/>
      <c r="L108" s="52"/>
      <c r="M108" s="23" t="str">
        <f t="shared" si="12"/>
        <v>gio</v>
      </c>
      <c r="O108" s="23" t="str">
        <f t="shared" si="13"/>
        <v>gio</v>
      </c>
    </row>
    <row r="109" spans="1:15" x14ac:dyDescent="0.35">
      <c r="A109" s="65">
        <f t="shared" si="9"/>
        <v>103.5</v>
      </c>
      <c r="B109" s="65"/>
      <c r="C109" s="44" t="str">
        <f t="shared" si="10"/>
        <v>fri</v>
      </c>
      <c r="D109" s="28">
        <v>103</v>
      </c>
      <c r="E109" s="36">
        <f t="shared" si="11"/>
        <v>45100</v>
      </c>
      <c r="F109" s="29"/>
      <c r="G109" s="30"/>
      <c r="H109" s="31" t="e">
        <f>#REF!</f>
        <v>#REF!</v>
      </c>
      <c r="I109" s="31" t="e">
        <f>#REF!</f>
        <v>#REF!</v>
      </c>
      <c r="J109" s="28"/>
      <c r="K109" s="28"/>
      <c r="L109" s="52"/>
      <c r="M109" s="23" t="str">
        <f t="shared" si="12"/>
        <v>ven</v>
      </c>
      <c r="O109" s="23" t="str">
        <f t="shared" si="13"/>
        <v>ven</v>
      </c>
    </row>
    <row r="110" spans="1:15" x14ac:dyDescent="0.35">
      <c r="A110" s="65">
        <f t="shared" si="9"/>
        <v>104.5</v>
      </c>
      <c r="B110" s="65"/>
      <c r="C110" s="44" t="str">
        <f t="shared" si="10"/>
        <v>sat</v>
      </c>
      <c r="D110" s="28">
        <v>104</v>
      </c>
      <c r="E110" s="36">
        <f t="shared" si="11"/>
        <v>45101</v>
      </c>
      <c r="F110" s="29"/>
      <c r="G110" s="30"/>
      <c r="H110" s="31" t="e">
        <f>#REF!</f>
        <v>#REF!</v>
      </c>
      <c r="I110" s="31" t="e">
        <f>#REF!</f>
        <v>#REF!</v>
      </c>
      <c r="J110" s="28"/>
      <c r="K110" s="28"/>
      <c r="L110" s="52"/>
      <c r="M110" s="23" t="str">
        <f t="shared" si="12"/>
        <v>sab</v>
      </c>
      <c r="O110" s="23" t="str">
        <f t="shared" si="13"/>
        <v>sab</v>
      </c>
    </row>
    <row r="111" spans="1:15" x14ac:dyDescent="0.35">
      <c r="A111" s="65">
        <f t="shared" si="9"/>
        <v>105.5</v>
      </c>
      <c r="B111" s="65"/>
      <c r="C111" s="45" t="str">
        <f t="shared" si="10"/>
        <v>sun</v>
      </c>
      <c r="D111" s="66">
        <v>105</v>
      </c>
      <c r="E111" s="37">
        <f t="shared" si="11"/>
        <v>45102</v>
      </c>
      <c r="F111" s="38"/>
      <c r="G111" s="39"/>
      <c r="H111" s="41" t="e">
        <f>#REF!</f>
        <v>#REF!</v>
      </c>
      <c r="I111" s="41" t="e">
        <f>#REF!</f>
        <v>#REF!</v>
      </c>
      <c r="J111" s="40"/>
      <c r="K111" s="40"/>
      <c r="L111" s="52"/>
      <c r="M111" s="23" t="str">
        <f t="shared" si="12"/>
        <v>dom</v>
      </c>
      <c r="O111" s="23" t="str">
        <f t="shared" si="13"/>
        <v>dom</v>
      </c>
    </row>
    <row r="112" spans="1:15" x14ac:dyDescent="0.35">
      <c r="A112" s="65">
        <f t="shared" si="9"/>
        <v>106.5</v>
      </c>
      <c r="B112" s="65"/>
      <c r="C112" s="44" t="str">
        <f t="shared" si="10"/>
        <v>mon</v>
      </c>
      <c r="D112" s="28">
        <v>106</v>
      </c>
      <c r="E112" s="36">
        <f t="shared" si="11"/>
        <v>45103</v>
      </c>
      <c r="F112" s="29"/>
      <c r="G112" s="30"/>
      <c r="H112" s="31" t="e">
        <f>#REF!</f>
        <v>#REF!</v>
      </c>
      <c r="I112" s="31" t="e">
        <f>#REF!</f>
        <v>#REF!</v>
      </c>
      <c r="J112" s="28"/>
      <c r="K112" s="28"/>
      <c r="L112" s="52"/>
      <c r="M112" s="23" t="str">
        <f t="shared" si="12"/>
        <v>lun</v>
      </c>
      <c r="O112" s="23" t="str">
        <f t="shared" si="13"/>
        <v>lun</v>
      </c>
    </row>
    <row r="113" spans="1:15" x14ac:dyDescent="0.35">
      <c r="A113" s="65">
        <f t="shared" si="9"/>
        <v>107.5</v>
      </c>
      <c r="B113" s="65"/>
      <c r="C113" s="44" t="str">
        <f t="shared" si="10"/>
        <v>tue</v>
      </c>
      <c r="D113" s="28">
        <v>107</v>
      </c>
      <c r="E113" s="36">
        <f t="shared" si="11"/>
        <v>45104</v>
      </c>
      <c r="F113" s="29"/>
      <c r="G113" s="30"/>
      <c r="H113" s="31" t="e">
        <f>#REF!</f>
        <v>#REF!</v>
      </c>
      <c r="I113" s="31" t="e">
        <f>#REF!</f>
        <v>#REF!</v>
      </c>
      <c r="J113" s="28"/>
      <c r="K113" s="28"/>
      <c r="L113" s="52"/>
      <c r="M113" s="23" t="str">
        <f t="shared" si="12"/>
        <v>mar</v>
      </c>
      <c r="O113" s="23" t="str">
        <f t="shared" si="13"/>
        <v>mar</v>
      </c>
    </row>
    <row r="114" spans="1:15" x14ac:dyDescent="0.35">
      <c r="A114" s="65">
        <f t="shared" si="9"/>
        <v>108.5</v>
      </c>
      <c r="B114" s="65"/>
      <c r="C114" s="44" t="str">
        <f t="shared" si="10"/>
        <v>wed</v>
      </c>
      <c r="D114" s="28">
        <v>108</v>
      </c>
      <c r="E114" s="36">
        <f t="shared" si="11"/>
        <v>45105</v>
      </c>
      <c r="F114" s="29"/>
      <c r="G114" s="30"/>
      <c r="H114" s="31" t="e">
        <f>#REF!</f>
        <v>#REF!</v>
      </c>
      <c r="I114" s="31" t="e">
        <f>#REF!</f>
        <v>#REF!</v>
      </c>
      <c r="J114" s="28"/>
      <c r="K114" s="28"/>
      <c r="L114" s="52"/>
      <c r="M114" s="23" t="str">
        <f t="shared" si="12"/>
        <v>mer</v>
      </c>
      <c r="O114" s="23" t="str">
        <f t="shared" si="13"/>
        <v>mer</v>
      </c>
    </row>
    <row r="115" spans="1:15" x14ac:dyDescent="0.35">
      <c r="A115" s="65">
        <f t="shared" si="9"/>
        <v>109.5</v>
      </c>
      <c r="B115" s="65"/>
      <c r="C115" s="44" t="str">
        <f t="shared" si="10"/>
        <v>thu</v>
      </c>
      <c r="D115" s="28">
        <v>109</v>
      </c>
      <c r="E115" s="36">
        <f t="shared" si="11"/>
        <v>45106</v>
      </c>
      <c r="F115" s="29"/>
      <c r="G115" s="30"/>
      <c r="H115" s="31" t="e">
        <f>#REF!</f>
        <v>#REF!</v>
      </c>
      <c r="I115" s="31" t="e">
        <f>#REF!</f>
        <v>#REF!</v>
      </c>
      <c r="J115" s="28"/>
      <c r="K115" s="28"/>
      <c r="L115" s="52"/>
      <c r="M115" s="23" t="str">
        <f t="shared" si="12"/>
        <v>gio</v>
      </c>
      <c r="O115" s="23" t="str">
        <f t="shared" si="13"/>
        <v>gio</v>
      </c>
    </row>
    <row r="116" spans="1:15" x14ac:dyDescent="0.35">
      <c r="A116" s="65">
        <f t="shared" si="9"/>
        <v>110.5</v>
      </c>
      <c r="B116" s="65"/>
      <c r="C116" s="44" t="str">
        <f t="shared" si="10"/>
        <v>fri</v>
      </c>
      <c r="D116" s="28">
        <v>110</v>
      </c>
      <c r="E116" s="36">
        <f t="shared" si="11"/>
        <v>45107</v>
      </c>
      <c r="F116" s="29"/>
      <c r="G116" s="30"/>
      <c r="H116" s="31" t="e">
        <f>#REF!</f>
        <v>#REF!</v>
      </c>
      <c r="I116" s="31" t="e">
        <f>#REF!</f>
        <v>#REF!</v>
      </c>
      <c r="J116" s="28"/>
      <c r="K116" s="28"/>
      <c r="L116" s="52"/>
      <c r="M116" s="23" t="str">
        <f t="shared" si="12"/>
        <v>ven</v>
      </c>
      <c r="O116" s="23" t="str">
        <f t="shared" si="13"/>
        <v>ven</v>
      </c>
    </row>
    <row r="117" spans="1:15" x14ac:dyDescent="0.35">
      <c r="A117" s="65">
        <f t="shared" si="9"/>
        <v>111.5</v>
      </c>
      <c r="B117" s="65"/>
      <c r="C117" s="44" t="str">
        <f t="shared" si="10"/>
        <v>sat</v>
      </c>
      <c r="D117" s="28">
        <v>111</v>
      </c>
      <c r="E117" s="36">
        <f t="shared" si="11"/>
        <v>45108</v>
      </c>
      <c r="F117" s="29"/>
      <c r="G117" s="30"/>
      <c r="H117" s="31" t="e">
        <f>#REF!</f>
        <v>#REF!</v>
      </c>
      <c r="I117" s="31" t="e">
        <f>#REF!</f>
        <v>#REF!</v>
      </c>
      <c r="J117" s="28"/>
      <c r="K117" s="28"/>
      <c r="L117" s="52"/>
      <c r="M117" s="23" t="str">
        <f t="shared" si="12"/>
        <v>sab</v>
      </c>
      <c r="O117" s="23" t="str">
        <f t="shared" si="13"/>
        <v>sab</v>
      </c>
    </row>
    <row r="118" spans="1:15" x14ac:dyDescent="0.35">
      <c r="A118" s="65">
        <f t="shared" si="9"/>
        <v>112.5</v>
      </c>
      <c r="B118" s="65"/>
      <c r="C118" s="43" t="str">
        <f t="shared" si="10"/>
        <v>sun</v>
      </c>
      <c r="D118" s="40">
        <v>112</v>
      </c>
      <c r="E118" s="37">
        <f t="shared" si="11"/>
        <v>45109</v>
      </c>
      <c r="F118" s="38"/>
      <c r="G118" s="39"/>
      <c r="H118" s="41" t="e">
        <f>#REF!</f>
        <v>#REF!</v>
      </c>
      <c r="I118" s="41" t="e">
        <f>#REF!</f>
        <v>#REF!</v>
      </c>
      <c r="J118" s="40"/>
      <c r="K118" s="40"/>
      <c r="L118" s="52"/>
      <c r="M118" s="23" t="str">
        <f t="shared" si="12"/>
        <v>dom</v>
      </c>
      <c r="O118" s="23" t="str">
        <f t="shared" si="13"/>
        <v>dom</v>
      </c>
    </row>
    <row r="119" spans="1:15" x14ac:dyDescent="0.35">
      <c r="A119" s="65">
        <f t="shared" si="9"/>
        <v>113.5</v>
      </c>
      <c r="B119" s="65"/>
      <c r="C119" s="44" t="str">
        <f t="shared" si="10"/>
        <v>mon</v>
      </c>
      <c r="D119" s="28">
        <v>113</v>
      </c>
      <c r="E119" s="36">
        <f t="shared" si="11"/>
        <v>45110</v>
      </c>
      <c r="F119" s="29"/>
      <c r="G119" s="30"/>
      <c r="H119" s="31" t="e">
        <f>#REF!</f>
        <v>#REF!</v>
      </c>
      <c r="I119" s="31" t="e">
        <f>#REF!</f>
        <v>#REF!</v>
      </c>
      <c r="J119" s="28"/>
      <c r="K119" s="28"/>
      <c r="L119" s="52"/>
      <c r="M119" s="23" t="str">
        <f t="shared" si="12"/>
        <v>lun</v>
      </c>
      <c r="O119" s="23" t="str">
        <f t="shared" si="13"/>
        <v>lun</v>
      </c>
    </row>
    <row r="120" spans="1:15" x14ac:dyDescent="0.35">
      <c r="A120" s="65">
        <f t="shared" si="9"/>
        <v>114.5</v>
      </c>
      <c r="B120" s="65"/>
      <c r="C120" s="44" t="str">
        <f t="shared" si="10"/>
        <v>tue</v>
      </c>
      <c r="D120" s="28">
        <v>114</v>
      </c>
      <c r="E120" s="36">
        <f t="shared" si="11"/>
        <v>45111</v>
      </c>
      <c r="F120" s="29"/>
      <c r="G120" s="30"/>
      <c r="H120" s="31" t="e">
        <f>#REF!</f>
        <v>#REF!</v>
      </c>
      <c r="I120" s="31" t="e">
        <f>#REF!</f>
        <v>#REF!</v>
      </c>
      <c r="J120" s="28"/>
      <c r="K120" s="28"/>
      <c r="L120" s="52"/>
      <c r="M120" s="23" t="str">
        <f t="shared" si="12"/>
        <v>mar</v>
      </c>
      <c r="O120" s="23" t="str">
        <f t="shared" si="13"/>
        <v>mar</v>
      </c>
    </row>
    <row r="121" spans="1:15" x14ac:dyDescent="0.35">
      <c r="A121" s="65">
        <f t="shared" si="9"/>
        <v>115.5</v>
      </c>
      <c r="B121" s="65"/>
      <c r="C121" s="44" t="str">
        <f t="shared" si="10"/>
        <v>wed</v>
      </c>
      <c r="D121" s="28">
        <v>115</v>
      </c>
      <c r="E121" s="36">
        <f t="shared" si="11"/>
        <v>45112</v>
      </c>
      <c r="F121" s="29"/>
      <c r="G121" s="30"/>
      <c r="H121" s="31" t="e">
        <f>#REF!</f>
        <v>#REF!</v>
      </c>
      <c r="I121" s="31" t="e">
        <f>#REF!</f>
        <v>#REF!</v>
      </c>
      <c r="J121" s="28"/>
      <c r="K121" s="28"/>
      <c r="L121" s="52"/>
      <c r="M121" s="23" t="str">
        <f t="shared" si="12"/>
        <v>mer</v>
      </c>
      <c r="O121" s="23" t="str">
        <f t="shared" si="13"/>
        <v>mer</v>
      </c>
    </row>
    <row r="122" spans="1:15" x14ac:dyDescent="0.35">
      <c r="A122" s="65">
        <f t="shared" si="9"/>
        <v>116.5</v>
      </c>
      <c r="B122" s="65"/>
      <c r="C122" s="44" t="str">
        <f t="shared" si="10"/>
        <v>thu</v>
      </c>
      <c r="D122" s="28">
        <v>116</v>
      </c>
      <c r="E122" s="36">
        <f t="shared" si="11"/>
        <v>45113</v>
      </c>
      <c r="F122" s="29"/>
      <c r="G122" s="30"/>
      <c r="H122" s="31" t="e">
        <f>#REF!</f>
        <v>#REF!</v>
      </c>
      <c r="I122" s="31" t="e">
        <f>#REF!</f>
        <v>#REF!</v>
      </c>
      <c r="J122" s="28"/>
      <c r="K122" s="28"/>
      <c r="L122" s="52"/>
      <c r="M122" s="23" t="str">
        <f t="shared" si="12"/>
        <v>gio</v>
      </c>
      <c r="O122" s="23" t="str">
        <f t="shared" si="13"/>
        <v>gio</v>
      </c>
    </row>
    <row r="123" spans="1:15" x14ac:dyDescent="0.35">
      <c r="A123" s="65">
        <f t="shared" si="9"/>
        <v>117.5</v>
      </c>
      <c r="B123" s="65"/>
      <c r="C123" s="44" t="str">
        <f t="shared" si="10"/>
        <v>fri</v>
      </c>
      <c r="D123" s="28">
        <v>117</v>
      </c>
      <c r="E123" s="36">
        <f t="shared" si="11"/>
        <v>45114</v>
      </c>
      <c r="F123" s="29"/>
      <c r="G123" s="30"/>
      <c r="H123" s="31" t="e">
        <f>#REF!</f>
        <v>#REF!</v>
      </c>
      <c r="I123" s="31" t="e">
        <f>#REF!</f>
        <v>#REF!</v>
      </c>
      <c r="J123" s="28"/>
      <c r="K123" s="28"/>
      <c r="L123" s="52"/>
      <c r="M123" s="23" t="str">
        <f t="shared" si="12"/>
        <v>ven</v>
      </c>
      <c r="O123" s="23" t="str">
        <f t="shared" si="13"/>
        <v>ven</v>
      </c>
    </row>
    <row r="124" spans="1:15" x14ac:dyDescent="0.35">
      <c r="A124" s="65">
        <f t="shared" si="9"/>
        <v>118.5</v>
      </c>
      <c r="B124" s="65"/>
      <c r="C124" s="44" t="str">
        <f t="shared" si="10"/>
        <v>sat</v>
      </c>
      <c r="D124" s="28">
        <v>118</v>
      </c>
      <c r="E124" s="36">
        <f t="shared" si="11"/>
        <v>45115</v>
      </c>
      <c r="F124" s="29"/>
      <c r="G124" s="30"/>
      <c r="H124" s="31" t="e">
        <f>#REF!</f>
        <v>#REF!</v>
      </c>
      <c r="I124" s="31" t="e">
        <f>#REF!</f>
        <v>#REF!</v>
      </c>
      <c r="J124" s="28"/>
      <c r="K124" s="28"/>
      <c r="L124" s="52"/>
      <c r="M124" s="23" t="str">
        <f t="shared" si="12"/>
        <v>sab</v>
      </c>
      <c r="O124" s="23" t="str">
        <f t="shared" si="13"/>
        <v>sab</v>
      </c>
    </row>
    <row r="125" spans="1:15" x14ac:dyDescent="0.35">
      <c r="A125" s="65">
        <f t="shared" si="9"/>
        <v>119.5</v>
      </c>
      <c r="B125" s="65"/>
      <c r="C125" s="43" t="str">
        <f t="shared" si="10"/>
        <v>sun</v>
      </c>
      <c r="D125" s="40">
        <v>119</v>
      </c>
      <c r="E125" s="37">
        <f t="shared" si="11"/>
        <v>45116</v>
      </c>
      <c r="F125" s="38"/>
      <c r="G125" s="39"/>
      <c r="H125" s="41" t="e">
        <f>#REF!</f>
        <v>#REF!</v>
      </c>
      <c r="I125" s="41" t="e">
        <f>#REF!</f>
        <v>#REF!</v>
      </c>
      <c r="J125" s="40"/>
      <c r="K125" s="40"/>
      <c r="L125" s="52"/>
      <c r="M125" s="23" t="str">
        <f t="shared" si="12"/>
        <v>dom</v>
      </c>
      <c r="O125" s="23" t="str">
        <f t="shared" si="13"/>
        <v>dom</v>
      </c>
    </row>
    <row r="126" spans="1:15" x14ac:dyDescent="0.35">
      <c r="A126" s="65">
        <f t="shared" si="9"/>
        <v>120.5</v>
      </c>
      <c r="B126" s="65"/>
      <c r="C126" s="44" t="str">
        <f t="shared" si="10"/>
        <v>mon</v>
      </c>
      <c r="D126" s="28">
        <v>120</v>
      </c>
      <c r="E126" s="36">
        <f t="shared" si="11"/>
        <v>45117</v>
      </c>
      <c r="F126" s="29"/>
      <c r="G126" s="30"/>
      <c r="H126" s="31" t="e">
        <f>#REF!</f>
        <v>#REF!</v>
      </c>
      <c r="I126" s="31" t="e">
        <f>#REF!</f>
        <v>#REF!</v>
      </c>
      <c r="J126" s="28"/>
      <c r="K126" s="28"/>
      <c r="L126" s="52"/>
      <c r="M126" s="23" t="str">
        <f t="shared" si="12"/>
        <v>lun</v>
      </c>
      <c r="O126" s="23" t="str">
        <f t="shared" si="13"/>
        <v>lun</v>
      </c>
    </row>
    <row r="127" spans="1:15" x14ac:dyDescent="0.35">
      <c r="A127" s="65">
        <f t="shared" si="9"/>
        <v>121.5</v>
      </c>
      <c r="B127" s="65"/>
      <c r="C127" s="44" t="str">
        <f t="shared" si="10"/>
        <v>tue</v>
      </c>
      <c r="D127" s="28">
        <v>121</v>
      </c>
      <c r="E127" s="36">
        <f t="shared" si="11"/>
        <v>45118</v>
      </c>
      <c r="F127" s="29"/>
      <c r="G127" s="30"/>
      <c r="H127" s="31" t="e">
        <f>#REF!</f>
        <v>#REF!</v>
      </c>
      <c r="I127" s="31" t="e">
        <f>#REF!</f>
        <v>#REF!</v>
      </c>
      <c r="J127" s="28"/>
      <c r="K127" s="28"/>
      <c r="L127" s="52"/>
      <c r="M127" s="23" t="str">
        <f t="shared" si="12"/>
        <v>mar</v>
      </c>
      <c r="O127" s="23" t="str">
        <f t="shared" si="13"/>
        <v>mar</v>
      </c>
    </row>
    <row r="128" spans="1:15" x14ac:dyDescent="0.35">
      <c r="A128" s="65">
        <f t="shared" si="9"/>
        <v>122.5</v>
      </c>
      <c r="B128" s="65"/>
      <c r="C128" s="44" t="str">
        <f t="shared" si="10"/>
        <v>wed</v>
      </c>
      <c r="D128" s="28">
        <v>122</v>
      </c>
      <c r="E128" s="36">
        <f t="shared" si="11"/>
        <v>45119</v>
      </c>
      <c r="F128" s="29"/>
      <c r="G128" s="30"/>
      <c r="H128" s="31" t="e">
        <f>#REF!</f>
        <v>#REF!</v>
      </c>
      <c r="I128" s="31" t="e">
        <f>#REF!</f>
        <v>#REF!</v>
      </c>
      <c r="J128" s="28"/>
      <c r="K128" s="28"/>
      <c r="L128" s="52"/>
      <c r="M128" s="23" t="str">
        <f t="shared" si="12"/>
        <v>mer</v>
      </c>
      <c r="O128" s="23" t="str">
        <f t="shared" si="13"/>
        <v>mer</v>
      </c>
    </row>
    <row r="129" spans="1:15" x14ac:dyDescent="0.35">
      <c r="A129" s="65">
        <f t="shared" si="9"/>
        <v>123.5</v>
      </c>
      <c r="B129" s="65"/>
      <c r="C129" s="44" t="str">
        <f t="shared" si="10"/>
        <v>thu</v>
      </c>
      <c r="D129" s="28">
        <v>123</v>
      </c>
      <c r="E129" s="36">
        <f t="shared" si="11"/>
        <v>45120</v>
      </c>
      <c r="F129" s="29"/>
      <c r="G129" s="30"/>
      <c r="H129" s="31" t="e">
        <f>#REF!</f>
        <v>#REF!</v>
      </c>
      <c r="I129" s="31" t="e">
        <f>#REF!</f>
        <v>#REF!</v>
      </c>
      <c r="J129" s="28"/>
      <c r="K129" s="28"/>
      <c r="L129" s="52"/>
      <c r="M129" s="23" t="str">
        <f t="shared" si="12"/>
        <v>gio</v>
      </c>
      <c r="O129" s="23" t="str">
        <f t="shared" si="13"/>
        <v>gio</v>
      </c>
    </row>
    <row r="130" spans="1:15" x14ac:dyDescent="0.35">
      <c r="A130" s="65">
        <f t="shared" si="9"/>
        <v>124.5</v>
      </c>
      <c r="B130" s="65"/>
      <c r="C130" s="44" t="str">
        <f t="shared" si="10"/>
        <v>fri</v>
      </c>
      <c r="D130" s="28">
        <v>124</v>
      </c>
      <c r="E130" s="36">
        <f t="shared" si="11"/>
        <v>45121</v>
      </c>
      <c r="F130" s="29"/>
      <c r="G130" s="30"/>
      <c r="H130" s="31" t="e">
        <f>#REF!</f>
        <v>#REF!</v>
      </c>
      <c r="I130" s="31" t="e">
        <f>#REF!</f>
        <v>#REF!</v>
      </c>
      <c r="J130" s="28"/>
      <c r="K130" s="28"/>
      <c r="L130" s="52"/>
      <c r="M130" s="23" t="str">
        <f t="shared" si="12"/>
        <v>ven</v>
      </c>
      <c r="O130" s="23" t="str">
        <f t="shared" si="13"/>
        <v>ven</v>
      </c>
    </row>
    <row r="131" spans="1:15" x14ac:dyDescent="0.35">
      <c r="A131" s="65">
        <f t="shared" si="9"/>
        <v>125.5</v>
      </c>
      <c r="B131" s="65"/>
      <c r="C131" s="44" t="str">
        <f t="shared" si="10"/>
        <v>sat</v>
      </c>
      <c r="D131" s="28">
        <v>125</v>
      </c>
      <c r="E131" s="36">
        <f t="shared" si="11"/>
        <v>45122</v>
      </c>
      <c r="F131" s="29"/>
      <c r="G131" s="30"/>
      <c r="H131" s="31" t="e">
        <f>#REF!</f>
        <v>#REF!</v>
      </c>
      <c r="I131" s="31" t="e">
        <f>#REF!</f>
        <v>#REF!</v>
      </c>
      <c r="J131" s="28"/>
      <c r="K131" s="28"/>
      <c r="L131" s="52"/>
      <c r="M131" s="23" t="str">
        <f t="shared" si="12"/>
        <v>sab</v>
      </c>
      <c r="O131" s="23" t="str">
        <f t="shared" si="13"/>
        <v>sab</v>
      </c>
    </row>
    <row r="132" spans="1:15" x14ac:dyDescent="0.35">
      <c r="A132" s="65">
        <f t="shared" si="9"/>
        <v>126.5</v>
      </c>
      <c r="B132" s="65"/>
      <c r="C132" s="43" t="str">
        <f t="shared" si="10"/>
        <v>sun</v>
      </c>
      <c r="D132" s="40">
        <v>126</v>
      </c>
      <c r="E132" s="37">
        <f t="shared" si="11"/>
        <v>45123</v>
      </c>
      <c r="F132" s="38"/>
      <c r="G132" s="39"/>
      <c r="H132" s="41" t="e">
        <f>#REF!</f>
        <v>#REF!</v>
      </c>
      <c r="I132" s="41" t="e">
        <f>#REF!</f>
        <v>#REF!</v>
      </c>
      <c r="J132" s="40"/>
      <c r="K132" s="40"/>
      <c r="L132" s="52"/>
      <c r="M132" s="23" t="str">
        <f t="shared" si="12"/>
        <v>dom</v>
      </c>
      <c r="O132" s="23" t="str">
        <f t="shared" si="13"/>
        <v>dom</v>
      </c>
    </row>
    <row r="133" spans="1:15" x14ac:dyDescent="0.35">
      <c r="A133" s="65">
        <f t="shared" si="9"/>
        <v>127.5</v>
      </c>
      <c r="B133" s="65"/>
      <c r="C133" s="44" t="str">
        <f t="shared" si="10"/>
        <v>mon</v>
      </c>
      <c r="D133" s="28">
        <v>127</v>
      </c>
      <c r="E133" s="36">
        <f t="shared" si="11"/>
        <v>45124</v>
      </c>
      <c r="F133" s="29"/>
      <c r="G133" s="30"/>
      <c r="H133" s="31" t="e">
        <f>#REF!</f>
        <v>#REF!</v>
      </c>
      <c r="I133" s="31" t="e">
        <f>#REF!</f>
        <v>#REF!</v>
      </c>
      <c r="J133" s="28"/>
      <c r="K133" s="28"/>
      <c r="L133" s="52"/>
      <c r="M133" s="23" t="str">
        <f t="shared" si="12"/>
        <v>lun</v>
      </c>
      <c r="O133" s="23" t="str">
        <f t="shared" si="13"/>
        <v>lun</v>
      </c>
    </row>
    <row r="134" spans="1:15" x14ac:dyDescent="0.35">
      <c r="A134" s="65">
        <f t="shared" si="9"/>
        <v>128.5</v>
      </c>
      <c r="B134" s="65"/>
      <c r="C134" s="44" t="str">
        <f t="shared" si="10"/>
        <v>tue</v>
      </c>
      <c r="D134" s="28">
        <v>128</v>
      </c>
      <c r="E134" s="36">
        <f t="shared" si="11"/>
        <v>45125</v>
      </c>
      <c r="F134" s="29"/>
      <c r="G134" s="30"/>
      <c r="H134" s="31" t="e">
        <f>#REF!</f>
        <v>#REF!</v>
      </c>
      <c r="I134" s="31" t="e">
        <f>#REF!</f>
        <v>#REF!</v>
      </c>
      <c r="J134" s="28"/>
      <c r="K134" s="28"/>
      <c r="L134" s="52"/>
      <c r="M134" s="23" t="str">
        <f t="shared" si="12"/>
        <v>mar</v>
      </c>
      <c r="O134" s="23" t="str">
        <f t="shared" si="13"/>
        <v>mar</v>
      </c>
    </row>
    <row r="135" spans="1:15" x14ac:dyDescent="0.35">
      <c r="A135" s="65">
        <f t="shared" ref="A135:A146" si="14">D135+0.5</f>
        <v>129.5</v>
      </c>
      <c r="B135" s="65"/>
      <c r="C135" s="44" t="str">
        <f t="shared" ref="C135:C146" si="15">IF(M135="dom","sun",IF(M135="lun","mon",IF(M135="mar","tue",IF(M135="mer","wed",IF(M135="gio","thu",IF(M135="ven","fri",IF(M135="sab","sat","")))))))</f>
        <v>wed</v>
      </c>
      <c r="D135" s="28">
        <v>129</v>
      </c>
      <c r="E135" s="36">
        <f t="shared" si="11"/>
        <v>45126</v>
      </c>
      <c r="F135" s="29"/>
      <c r="G135" s="30"/>
      <c r="H135" s="31" t="e">
        <f>#REF!</f>
        <v>#REF!</v>
      </c>
      <c r="I135" s="31" t="e">
        <f>#REF!</f>
        <v>#REF!</v>
      </c>
      <c r="J135" s="28"/>
      <c r="K135" s="28"/>
      <c r="L135" s="52"/>
      <c r="M135" s="23" t="str">
        <f t="shared" ref="M135:M146" si="16">TEXT(E135,"ggg")</f>
        <v>mer</v>
      </c>
      <c r="O135" s="23" t="str">
        <f t="shared" ref="O135:O146" si="17">TEXT(E135,"ggg")</f>
        <v>mer</v>
      </c>
    </row>
    <row r="136" spans="1:15" x14ac:dyDescent="0.35">
      <c r="A136" s="65">
        <f t="shared" si="14"/>
        <v>130.5</v>
      </c>
      <c r="B136" s="65"/>
      <c r="C136" s="44" t="str">
        <f t="shared" si="15"/>
        <v>thu</v>
      </c>
      <c r="D136" s="28">
        <v>130</v>
      </c>
      <c r="E136" s="36">
        <f t="shared" ref="E136:E145" si="18">E135+1</f>
        <v>45127</v>
      </c>
      <c r="F136" s="29"/>
      <c r="G136" s="30"/>
      <c r="H136" s="31" t="e">
        <f>#REF!</f>
        <v>#REF!</v>
      </c>
      <c r="I136" s="31" t="e">
        <f>#REF!</f>
        <v>#REF!</v>
      </c>
      <c r="J136" s="28"/>
      <c r="K136" s="28"/>
      <c r="L136" s="52"/>
      <c r="M136" s="23" t="str">
        <f t="shared" si="16"/>
        <v>gio</v>
      </c>
      <c r="O136" s="23" t="str">
        <f t="shared" si="17"/>
        <v>gio</v>
      </c>
    </row>
    <row r="137" spans="1:15" x14ac:dyDescent="0.35">
      <c r="A137" s="65">
        <f t="shared" si="14"/>
        <v>131.5</v>
      </c>
      <c r="B137" s="65"/>
      <c r="C137" s="44" t="str">
        <f t="shared" si="15"/>
        <v>fri</v>
      </c>
      <c r="D137" s="28">
        <v>131</v>
      </c>
      <c r="E137" s="36">
        <f t="shared" si="18"/>
        <v>45128</v>
      </c>
      <c r="F137" s="29"/>
      <c r="G137" s="30"/>
      <c r="H137" s="31" t="e">
        <f>#REF!</f>
        <v>#REF!</v>
      </c>
      <c r="I137" s="31" t="e">
        <f>#REF!</f>
        <v>#REF!</v>
      </c>
      <c r="J137" s="28"/>
      <c r="K137" s="28"/>
      <c r="L137" s="52"/>
      <c r="M137" s="23" t="str">
        <f t="shared" si="16"/>
        <v>ven</v>
      </c>
      <c r="O137" s="23" t="str">
        <f t="shared" si="17"/>
        <v>ven</v>
      </c>
    </row>
    <row r="138" spans="1:15" x14ac:dyDescent="0.35">
      <c r="A138" s="65">
        <f t="shared" si="14"/>
        <v>132.5</v>
      </c>
      <c r="B138" s="65"/>
      <c r="C138" s="44" t="str">
        <f t="shared" si="15"/>
        <v>sat</v>
      </c>
      <c r="D138" s="28">
        <v>132</v>
      </c>
      <c r="E138" s="36">
        <f t="shared" si="18"/>
        <v>45129</v>
      </c>
      <c r="F138" s="29"/>
      <c r="G138" s="30"/>
      <c r="H138" s="31" t="e">
        <f>#REF!</f>
        <v>#REF!</v>
      </c>
      <c r="I138" s="31" t="e">
        <f>#REF!</f>
        <v>#REF!</v>
      </c>
      <c r="J138" s="28"/>
      <c r="K138" s="28"/>
      <c r="L138" s="52"/>
      <c r="M138" s="23" t="str">
        <f t="shared" si="16"/>
        <v>sab</v>
      </c>
      <c r="O138" s="23" t="str">
        <f t="shared" si="17"/>
        <v>sab</v>
      </c>
    </row>
    <row r="139" spans="1:15" x14ac:dyDescent="0.35">
      <c r="A139" s="65">
        <f t="shared" si="14"/>
        <v>133.5</v>
      </c>
      <c r="B139" s="65"/>
      <c r="C139" s="43" t="str">
        <f t="shared" si="15"/>
        <v>sun</v>
      </c>
      <c r="D139" s="40">
        <v>133</v>
      </c>
      <c r="E139" s="37">
        <f t="shared" si="18"/>
        <v>45130</v>
      </c>
      <c r="F139" s="38"/>
      <c r="G139" s="39"/>
      <c r="H139" s="41" t="e">
        <f>#REF!</f>
        <v>#REF!</v>
      </c>
      <c r="I139" s="41" t="e">
        <f>#REF!</f>
        <v>#REF!</v>
      </c>
      <c r="J139" s="40"/>
      <c r="K139" s="40"/>
      <c r="L139" s="52"/>
      <c r="M139" s="23" t="str">
        <f t="shared" si="16"/>
        <v>dom</v>
      </c>
      <c r="O139" s="23" t="str">
        <f t="shared" si="17"/>
        <v>dom</v>
      </c>
    </row>
    <row r="140" spans="1:15" x14ac:dyDescent="0.35">
      <c r="A140" s="65">
        <f t="shared" si="14"/>
        <v>134.5</v>
      </c>
      <c r="B140" s="65"/>
      <c r="C140" s="44" t="str">
        <f t="shared" si="15"/>
        <v>mon</v>
      </c>
      <c r="D140" s="28">
        <v>134</v>
      </c>
      <c r="E140" s="36">
        <f t="shared" si="18"/>
        <v>45131</v>
      </c>
      <c r="F140" s="29"/>
      <c r="G140" s="30"/>
      <c r="H140" s="31" t="e">
        <f>#REF!</f>
        <v>#REF!</v>
      </c>
      <c r="I140" s="31" t="e">
        <f>#REF!</f>
        <v>#REF!</v>
      </c>
      <c r="J140" s="28"/>
      <c r="K140" s="28"/>
      <c r="L140" s="52"/>
      <c r="M140" s="23" t="str">
        <f t="shared" si="16"/>
        <v>lun</v>
      </c>
      <c r="O140" s="23" t="str">
        <f t="shared" si="17"/>
        <v>lun</v>
      </c>
    </row>
    <row r="141" spans="1:15" x14ac:dyDescent="0.35">
      <c r="A141" s="65">
        <f t="shared" si="14"/>
        <v>135.5</v>
      </c>
      <c r="B141" s="65"/>
      <c r="C141" s="44" t="str">
        <f t="shared" si="15"/>
        <v>tue</v>
      </c>
      <c r="D141" s="28">
        <v>135</v>
      </c>
      <c r="E141" s="36">
        <f t="shared" si="18"/>
        <v>45132</v>
      </c>
      <c r="F141" s="29"/>
      <c r="G141" s="30"/>
      <c r="H141" s="31" t="e">
        <f>#REF!</f>
        <v>#REF!</v>
      </c>
      <c r="I141" s="31" t="e">
        <f>#REF!</f>
        <v>#REF!</v>
      </c>
      <c r="J141" s="28"/>
      <c r="K141" s="28"/>
      <c r="L141" s="52"/>
      <c r="M141" s="23" t="str">
        <f t="shared" si="16"/>
        <v>mar</v>
      </c>
      <c r="O141" s="23" t="str">
        <f t="shared" si="17"/>
        <v>mar</v>
      </c>
    </row>
    <row r="142" spans="1:15" x14ac:dyDescent="0.35">
      <c r="A142" s="65">
        <f t="shared" si="14"/>
        <v>136.5</v>
      </c>
      <c r="B142" s="65"/>
      <c r="C142" s="44" t="str">
        <f t="shared" si="15"/>
        <v>wed</v>
      </c>
      <c r="D142" s="28">
        <v>136</v>
      </c>
      <c r="E142" s="36">
        <f t="shared" si="18"/>
        <v>45133</v>
      </c>
      <c r="F142" s="29"/>
      <c r="G142" s="30"/>
      <c r="H142" s="31" t="e">
        <f>#REF!</f>
        <v>#REF!</v>
      </c>
      <c r="I142" s="31" t="e">
        <f>#REF!</f>
        <v>#REF!</v>
      </c>
      <c r="J142" s="28"/>
      <c r="K142" s="28"/>
      <c r="L142" s="52"/>
      <c r="M142" s="23" t="str">
        <f t="shared" si="16"/>
        <v>mer</v>
      </c>
      <c r="O142" s="23" t="str">
        <f t="shared" si="17"/>
        <v>mer</v>
      </c>
    </row>
    <row r="143" spans="1:15" x14ac:dyDescent="0.35">
      <c r="A143" s="65">
        <f t="shared" si="14"/>
        <v>137.5</v>
      </c>
      <c r="B143" s="65"/>
      <c r="C143" s="44" t="str">
        <f t="shared" si="15"/>
        <v>thu</v>
      </c>
      <c r="D143" s="28">
        <v>137</v>
      </c>
      <c r="E143" s="36">
        <f t="shared" si="18"/>
        <v>45134</v>
      </c>
      <c r="F143" s="29"/>
      <c r="G143" s="30"/>
      <c r="H143" s="31" t="e">
        <f>#REF!</f>
        <v>#REF!</v>
      </c>
      <c r="I143" s="31" t="e">
        <f>#REF!</f>
        <v>#REF!</v>
      </c>
      <c r="J143" s="28"/>
      <c r="K143" s="28"/>
      <c r="L143" s="52"/>
      <c r="M143" s="23" t="str">
        <f t="shared" si="16"/>
        <v>gio</v>
      </c>
      <c r="O143" s="23" t="str">
        <f t="shared" si="17"/>
        <v>gio</v>
      </c>
    </row>
    <row r="144" spans="1:15" x14ac:dyDescent="0.35">
      <c r="A144" s="65">
        <f t="shared" si="14"/>
        <v>138.5</v>
      </c>
      <c r="B144" s="65"/>
      <c r="C144" s="44" t="str">
        <f t="shared" si="15"/>
        <v>fri</v>
      </c>
      <c r="D144" s="28">
        <v>138</v>
      </c>
      <c r="E144" s="36">
        <f t="shared" si="18"/>
        <v>45135</v>
      </c>
      <c r="F144" s="29"/>
      <c r="G144" s="30"/>
      <c r="H144" s="31" t="e">
        <f>#REF!</f>
        <v>#REF!</v>
      </c>
      <c r="I144" s="31" t="e">
        <f>#REF!</f>
        <v>#REF!</v>
      </c>
      <c r="J144" s="28"/>
      <c r="K144" s="28"/>
      <c r="L144" s="52"/>
      <c r="M144" s="23" t="str">
        <f t="shared" si="16"/>
        <v>ven</v>
      </c>
      <c r="O144" s="23" t="str">
        <f t="shared" si="17"/>
        <v>ven</v>
      </c>
    </row>
    <row r="145" spans="1:15" x14ac:dyDescent="0.35">
      <c r="A145" s="65">
        <f t="shared" si="14"/>
        <v>139.5</v>
      </c>
      <c r="B145" s="65"/>
      <c r="C145" s="44" t="str">
        <f t="shared" si="15"/>
        <v>sat</v>
      </c>
      <c r="D145" s="28">
        <v>139</v>
      </c>
      <c r="E145" s="36">
        <f t="shared" si="18"/>
        <v>45136</v>
      </c>
      <c r="F145" s="29"/>
      <c r="G145" s="30"/>
      <c r="H145" s="31" t="e">
        <f>#REF!</f>
        <v>#REF!</v>
      </c>
      <c r="I145" s="31" t="e">
        <f>#REF!</f>
        <v>#REF!</v>
      </c>
      <c r="J145" s="28"/>
      <c r="K145" s="28"/>
      <c r="L145" s="52"/>
      <c r="M145" s="23" t="str">
        <f t="shared" si="16"/>
        <v>sab</v>
      </c>
      <c r="O145" s="23" t="str">
        <f t="shared" si="17"/>
        <v>sab</v>
      </c>
    </row>
    <row r="146" spans="1:15" ht="16" thickBot="1" x14ac:dyDescent="0.4">
      <c r="A146" s="65">
        <f t="shared" si="14"/>
        <v>140.5</v>
      </c>
      <c r="B146" s="65"/>
      <c r="C146" s="46" t="str">
        <f t="shared" si="15"/>
        <v>sun</v>
      </c>
      <c r="D146" s="50">
        <v>140</v>
      </c>
      <c r="E146" s="47">
        <f>E145+1</f>
        <v>45137</v>
      </c>
      <c r="F146" s="48"/>
      <c r="G146" s="49"/>
      <c r="H146" s="51" t="e">
        <f>#REF!</f>
        <v>#REF!</v>
      </c>
      <c r="I146" s="51" t="e">
        <f>#REF!</f>
        <v>#REF!</v>
      </c>
      <c r="J146" s="50"/>
      <c r="K146" s="50"/>
      <c r="L146" s="53"/>
      <c r="M146" s="23" t="str">
        <f t="shared" si="16"/>
        <v>dom</v>
      </c>
      <c r="O146" s="23" t="str">
        <f t="shared" si="17"/>
        <v>dom</v>
      </c>
    </row>
  </sheetData>
  <mergeCells count="2">
    <mergeCell ref="A4:A5"/>
    <mergeCell ref="O3:O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GENERAL</vt:lpstr>
      <vt:lpstr>DATA_ENTRY</vt:lpstr>
      <vt:lpstr>SCC - DAILY</vt:lpstr>
      <vt:lpstr>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liceo</dc:creator>
  <cp:lastModifiedBy>Luca</cp:lastModifiedBy>
  <cp:lastPrinted>2019-08-01T08:11:31Z</cp:lastPrinted>
  <dcterms:created xsi:type="dcterms:W3CDTF">2017-04-06T11:02:51Z</dcterms:created>
  <dcterms:modified xsi:type="dcterms:W3CDTF">2023-03-10T14:42:10Z</dcterms:modified>
</cp:coreProperties>
</file>